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fukuipref-my.sharepoint.com/personal/kenko-seisaku_pref_fukui_lg_jp/Documents/健康政策課/★★★★健康長寿G★★★★＜こちらを使用＞/ふくい健康づくり実践事業所認定事業/★R8/00 要綱、様式等/新様式（R8.7.1~）/"/>
    </mc:Choice>
  </mc:AlternateContent>
  <xr:revisionPtr revIDLastSave="19" documentId="13_ncr:1_{BAE14E16-32C5-4C8C-8161-94DB2B74E3F8}" xr6:coauthVersionLast="47" xr6:coauthVersionMax="47" xr10:uidLastSave="{FFE1F01C-DAA3-4690-8DCC-B9E0E3101034}"/>
  <bookViews>
    <workbookView xWindow="-120" yWindow="-120" windowWidth="23280" windowHeight="14880" xr2:uid="{9196A755-7FDA-4ABB-A82D-89988D9C2C39}"/>
  </bookViews>
  <sheets>
    <sheet name="様式1（申請）" sheetId="24" r:id="rId1"/>
    <sheet name="参考取組事例" sheetId="15" r:id="rId2"/>
    <sheet name="🔒チェック&amp;集計用シート" sheetId="25" r:id="rId3"/>
  </sheets>
  <definedNames>
    <definedName name="_xlnm.Print_Area" localSheetId="1">参考取組事例!$B$1:$H$31</definedName>
    <definedName name="_xlnm.Print_Area" localSheetId="0">'様式1（申請）'!$A$1:$S$74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25" l="1"/>
  <c r="E37" i="25"/>
  <c r="E36" i="25"/>
  <c r="E34" i="25"/>
  <c r="E33" i="25"/>
  <c r="F33" i="25" l="1"/>
  <c r="F36" i="25"/>
  <c r="AK3" i="25"/>
  <c r="N3" i="25"/>
  <c r="R3" i="25"/>
  <c r="S3" i="25"/>
  <c r="T3" i="25"/>
  <c r="U3" i="25"/>
  <c r="V3" i="25"/>
  <c r="W3" i="25"/>
  <c r="X3" i="25"/>
  <c r="AP3" i="25"/>
  <c r="AO3" i="25"/>
  <c r="AM3" i="25"/>
  <c r="AL3" i="25"/>
  <c r="AJ3" i="25"/>
  <c r="AI3" i="25"/>
  <c r="AH3" i="25"/>
  <c r="AG3" i="25"/>
  <c r="AF3" i="25"/>
  <c r="AE3" i="25"/>
  <c r="AD3" i="25"/>
  <c r="AC3" i="25"/>
  <c r="AB3" i="25"/>
  <c r="AA3" i="25"/>
  <c r="Z3" i="25"/>
  <c r="Y3" i="25"/>
  <c r="O3" i="25"/>
  <c r="E21" i="25" l="1"/>
  <c r="E22" i="25"/>
  <c r="E20" i="25"/>
  <c r="E12" i="25"/>
  <c r="E10" i="25"/>
  <c r="E11" i="25"/>
  <c r="E9" i="25"/>
  <c r="E8" i="25"/>
  <c r="E7" i="25"/>
  <c r="E6" i="25"/>
  <c r="E53" i="25"/>
  <c r="E52" i="25"/>
  <c r="E51" i="25"/>
  <c r="E50" i="25"/>
  <c r="E49" i="25"/>
  <c r="E48" i="25"/>
  <c r="E47" i="25"/>
  <c r="E46" i="25"/>
  <c r="E45" i="25"/>
  <c r="E14" i="25"/>
  <c r="E15" i="25"/>
  <c r="E16" i="25"/>
  <c r="E40" i="25"/>
  <c r="E39" i="25"/>
  <c r="E35" i="25"/>
  <c r="E32" i="25"/>
  <c r="E30" i="25"/>
  <c r="E31" i="25"/>
  <c r="E29" i="25"/>
  <c r="E19" i="25"/>
  <c r="E18" i="25"/>
  <c r="E17" i="25"/>
  <c r="E13" i="25"/>
  <c r="E23" i="25" l="1"/>
  <c r="E24" i="25" s="1"/>
  <c r="F49" i="25"/>
  <c r="G49" i="25" s="1"/>
  <c r="F45" i="25"/>
  <c r="G45" i="25" s="1"/>
  <c r="D69" i="24" l="1"/>
  <c r="B90" i="25" s="1"/>
  <c r="E42" i="25"/>
  <c r="D70" i="24" s="1"/>
  <c r="B91" i="25" s="1"/>
  <c r="E41" i="25"/>
  <c r="E54" i="25"/>
  <c r="D72" i="24" s="1"/>
  <c r="B93" i="25" s="1"/>
  <c r="G33" i="25"/>
  <c r="D71" i="24" s="1"/>
  <c r="B92" i="25" s="1"/>
  <c r="E55" i="25" l="1"/>
  <c r="C90" i="25" l="1"/>
  <c r="B94" i="25" s="1"/>
  <c r="J16" i="24"/>
  <c r="Q3" i="25" s="1"/>
  <c r="D73" i="24" l="1"/>
  <c r="G7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見神 昂大</author>
  </authors>
  <commentList>
    <comment ref="L5" authorId="0" shapeId="0" xr:uid="{55675C37-D6B9-4720-8D67-BC6FEC118F6E}">
      <text>
        <r>
          <rPr>
            <sz val="9"/>
            <color indexed="81"/>
            <rFont val="BIZ UDゴシック"/>
            <family val="3"/>
            <charset val="128"/>
          </rPr>
          <t>【本社が福井県内に所在する事業所】
法人名を記載いただき、複数の事業所がある場合も、一括で申請してください。
記載例
・株式会社〇〇　（法人単位で認定となります）
【本社が福井県外に所在する事業所】
事業所名を記載いただき、各事業所ごとに申請してください。
記載例
・株式会社〇〇　福井支所　（事業所単位での認定となります）</t>
        </r>
      </text>
    </comment>
    <comment ref="J12" authorId="0" shapeId="0" xr:uid="{CDA98EB9-EC1B-4351-A46F-3FCC493C7AD4}">
      <text>
        <r>
          <rPr>
            <sz val="9"/>
            <color indexed="81"/>
            <rFont val="BIZ UDゴシック"/>
            <family val="3"/>
            <charset val="128"/>
          </rPr>
          <t>マイナポータル上の「健康保険証」ページ等にて確認できます。
記載例
・全国健康保険協会福井支部（協会けんぽ福井支部）
　※支部名まで記載してください。
・〇〇健康保険組合福井支部</t>
        </r>
      </text>
    </comment>
    <comment ref="O26" authorId="0" shapeId="0" xr:uid="{B17E8C57-52A7-441C-A029-D92FBEE20288}">
      <text>
        <r>
          <rPr>
            <sz val="9"/>
            <color indexed="81"/>
            <rFont val="BIZ UDゴシック"/>
            <family val="3"/>
            <charset val="128"/>
          </rPr>
          <t>（１）～（４）について、プルダウンから「はい」「いいえ」で回答してください。
※「いいえ」が1つでも入る場合、認定基準不適になります。</t>
        </r>
      </text>
    </comment>
    <comment ref="K31" authorId="0" shapeId="0" xr:uid="{E99F0EFD-CF9B-402F-95D3-E8347BA5E884}">
      <text>
        <r>
          <rPr>
            <sz val="9"/>
            <color indexed="81"/>
            <rFont val="BIZ UDゴシック"/>
            <family val="3"/>
            <charset val="128"/>
          </rPr>
          <t>（５）①、（６）①について、該当する取組みにチェックを入力してください。
（５）②、（６）②、（７）については具体的な取組内容を記載してください。
※記載例については、【参考取組事例】シートを参照してください。</t>
        </r>
      </text>
    </comment>
    <comment ref="O45" authorId="0" shapeId="0" xr:uid="{8C500CF2-86CC-4453-A219-E03CBA4CFE13}">
      <text>
        <r>
          <rPr>
            <sz val="9"/>
            <color indexed="81"/>
            <rFont val="BIZ UDゴシック"/>
            <family val="3"/>
            <charset val="128"/>
          </rPr>
          <t>（１）（２）について、プルダウンから「はい」「いいえ」で回答してください。
※（２）のストレスチェックについて、労働安全衛生法により、常時50人以上の労働者を使用する事業場でストレスチェックが義務化されている場合、取組項目として評価されないのでご注意ください。</t>
        </r>
      </text>
    </comment>
    <comment ref="G47" authorId="0" shapeId="0" xr:uid="{2EE46AF2-EE82-48B4-981D-8B1626D54104}">
      <text>
        <r>
          <rPr>
            <sz val="9"/>
            <color indexed="81"/>
            <rFont val="BIZ UDゴシック"/>
            <family val="3"/>
            <charset val="128"/>
          </rPr>
          <t>（３）～（９）について、具体的な取組み内容を記載してください。
※記載例については【参考取組事例】シートを参照してください。</t>
        </r>
      </text>
    </comment>
    <comment ref="D69" authorId="0" shapeId="0" xr:uid="{8EB7A324-D74C-485D-92B9-EDFC9233376C}">
      <text>
        <r>
          <rPr>
            <sz val="9"/>
            <color indexed="81"/>
            <rFont val="BIZ UDゴシック"/>
            <family val="3"/>
            <charset val="128"/>
          </rPr>
          <t>自動入力欄のチェックが４つすべて入ると、提出可否セルにチェックが入ります。
※チェックが入らない場合、いずれかの項目に未入力がありますのでご確認ください。</t>
        </r>
      </text>
    </comment>
    <comment ref="G73" authorId="0" shapeId="0" xr:uid="{06F21D9A-0EB4-4577-996D-017922D4334C}">
      <text>
        <r>
          <rPr>
            <sz val="9"/>
            <color indexed="81"/>
            <rFont val="BIZ UDゴシック"/>
            <family val="3"/>
            <charset val="128"/>
          </rPr>
          <t>「提出できます」という表示になりましたら、申請書をご提出ください。
【提出先】
・全国健康保険協会福井支部（協会けんぽ）加入の事業所
　⇒全国健康保険協会福井支部
・健康保険組合連合会福井連合会に加入する健康保険組合連合会に加入の事業所
　⇒加入する健康保険組合
・その他の事業所/法人
　⇒福井県健康政策課</t>
        </r>
      </text>
    </comment>
  </commentList>
</comments>
</file>

<file path=xl/sharedStrings.xml><?xml version="1.0" encoding="utf-8"?>
<sst xmlns="http://schemas.openxmlformats.org/spreadsheetml/2006/main" count="239" uniqueCount="206">
  <si>
    <t>令和</t>
    <rPh sb="0" eb="2">
      <t>レイワ</t>
    </rPh>
    <phoneticPr fontId="1"/>
  </si>
  <si>
    <t>年</t>
    <rPh sb="0" eb="1">
      <t>ネン</t>
    </rPh>
    <phoneticPr fontId="1"/>
  </si>
  <si>
    <t>月</t>
    <rPh sb="0" eb="1">
      <t>ガツ</t>
    </rPh>
    <phoneticPr fontId="1"/>
  </si>
  <si>
    <t>日</t>
    <rPh sb="0" eb="1">
      <t>ニチ</t>
    </rPh>
    <phoneticPr fontId="1"/>
  </si>
  <si>
    <t>福井県知事　様</t>
    <rPh sb="0" eb="5">
      <t>フクイケンチジ</t>
    </rPh>
    <rPh sb="6" eb="7">
      <t>サマ</t>
    </rPh>
    <phoneticPr fontId="1"/>
  </si>
  <si>
    <t>郵便番号　　　　　　　　</t>
    <rPh sb="0" eb="4">
      <t>ユウビンバンゴウ</t>
    </rPh>
    <phoneticPr fontId="1"/>
  </si>
  <si>
    <t>所在地　　　　　　　　</t>
    <rPh sb="0" eb="3">
      <t>ショザイチ</t>
    </rPh>
    <phoneticPr fontId="1"/>
  </si>
  <si>
    <t>法人または
事業所名　　　　　　　　</t>
    <rPh sb="0" eb="2">
      <t>ホウジン</t>
    </rPh>
    <rPh sb="6" eb="9">
      <t>ジギョウショ</t>
    </rPh>
    <rPh sb="9" eb="10">
      <t>メイ</t>
    </rPh>
    <phoneticPr fontId="1"/>
  </si>
  <si>
    <t>代表者
職・氏名　　　　　　　　　　　　　</t>
    <rPh sb="0" eb="3">
      <t>ダイヒョウシャ</t>
    </rPh>
    <rPh sb="4" eb="5">
      <t>ショク</t>
    </rPh>
    <rPh sb="6" eb="7">
      <t>シ</t>
    </rPh>
    <rPh sb="7" eb="8">
      <t>メイ</t>
    </rPh>
    <rPh sb="8" eb="9">
      <t>シメイ</t>
    </rPh>
    <phoneticPr fontId="1"/>
  </si>
  <si>
    <t>ふくい健康づくり実践事業所　認定申請書</t>
    <rPh sb="3" eb="5">
      <t>ケンコウ</t>
    </rPh>
    <rPh sb="8" eb="10">
      <t>ジッセン</t>
    </rPh>
    <rPh sb="10" eb="13">
      <t>ジギョウショ</t>
    </rPh>
    <rPh sb="14" eb="16">
      <t>ニンテイ</t>
    </rPh>
    <rPh sb="16" eb="19">
      <t>シンセイショ</t>
    </rPh>
    <phoneticPr fontId="1"/>
  </si>
  <si>
    <t>　「ふくい健康づくり実践事業所認定制度」の認定について、ふくい健康づくり実践事業所認定制度実施要綱第４条第１項の規定により、次のとおり申請します。</t>
    <rPh sb="67" eb="69">
      <t>シンセイ</t>
    </rPh>
    <phoneticPr fontId="1"/>
  </si>
  <si>
    <t>１　加入保険者名を記載してください。</t>
    <rPh sb="2" eb="4">
      <t>カニュウ</t>
    </rPh>
    <rPh sb="4" eb="7">
      <t>ホケンジャ</t>
    </rPh>
    <rPh sb="7" eb="8">
      <t>メイ</t>
    </rPh>
    <rPh sb="9" eb="11">
      <t>キサイ</t>
    </rPh>
    <phoneticPr fontId="1"/>
  </si>
  <si>
    <t>２　従業員数を記載してください。
　　（申請日時点）</t>
    <rPh sb="2" eb="6">
      <t>ジュウギョウインスウ</t>
    </rPh>
    <rPh sb="7" eb="9">
      <t>キサイ</t>
    </rPh>
    <phoneticPr fontId="1"/>
  </si>
  <si>
    <t>全体</t>
    <rPh sb="0" eb="2">
      <t>ゼンタイ</t>
    </rPh>
    <phoneticPr fontId="1"/>
  </si>
  <si>
    <t>男性</t>
    <rPh sb="0" eb="2">
      <t>ダンセイ</t>
    </rPh>
    <phoneticPr fontId="1"/>
  </si>
  <si>
    <t>女性</t>
    <rPh sb="0" eb="2">
      <t>ジョセイ</t>
    </rPh>
    <phoneticPr fontId="1"/>
  </si>
  <si>
    <t>その他</t>
    <rPh sb="2" eb="3">
      <t>タ</t>
    </rPh>
    <phoneticPr fontId="1"/>
  </si>
  <si>
    <t>３　業種、事業内容を記載してください。</t>
    <rPh sb="2" eb="4">
      <t>ギョウシュ</t>
    </rPh>
    <rPh sb="5" eb="7">
      <t>ジギョウ</t>
    </rPh>
    <rPh sb="7" eb="9">
      <t>ナイヨウ</t>
    </rPh>
    <rPh sb="9" eb="11">
      <t>キサイ</t>
    </rPh>
    <phoneticPr fontId="1"/>
  </si>
  <si>
    <t>業種</t>
    <rPh sb="0" eb="2">
      <t>ギョウシュ</t>
    </rPh>
    <phoneticPr fontId="1"/>
  </si>
  <si>
    <t>事業内容</t>
    <rPh sb="0" eb="2">
      <t>ジギョウ</t>
    </rPh>
    <rPh sb="2" eb="4">
      <t>ナイヨウ</t>
    </rPh>
    <phoneticPr fontId="1"/>
  </si>
  <si>
    <t>４　健康増進に向けた事業所独自の具体的な目標を記載してください。</t>
    <rPh sb="2" eb="4">
      <t>ケンコウ</t>
    </rPh>
    <rPh sb="4" eb="6">
      <t>ゾウシン</t>
    </rPh>
    <rPh sb="7" eb="8">
      <t>ム</t>
    </rPh>
    <rPh sb="10" eb="13">
      <t>ジギョウショ</t>
    </rPh>
    <rPh sb="13" eb="15">
      <t>ドクジ</t>
    </rPh>
    <rPh sb="16" eb="18">
      <t>グタイ</t>
    </rPh>
    <rPh sb="18" eb="19">
      <t>テキ</t>
    </rPh>
    <rPh sb="20" eb="22">
      <t>モクヒョウ</t>
    </rPh>
    <rPh sb="23" eb="25">
      <t>キサイ</t>
    </rPh>
    <phoneticPr fontId="1"/>
  </si>
  <si>
    <t>５　必須要件の取組みについて記載してください。　※すべて実施している必要があります。</t>
    <rPh sb="2" eb="4">
      <t>ヒッスウ</t>
    </rPh>
    <rPh sb="4" eb="6">
      <t>ヨウケン</t>
    </rPh>
    <rPh sb="7" eb="9">
      <t>トリク</t>
    </rPh>
    <rPh sb="14" eb="16">
      <t>キサイ</t>
    </rPh>
    <phoneticPr fontId="1"/>
  </si>
  <si>
    <t>経営理念</t>
    <rPh sb="0" eb="2">
      <t>ケイエイ</t>
    </rPh>
    <rPh sb="2" eb="4">
      <t>リネン</t>
    </rPh>
    <phoneticPr fontId="1"/>
  </si>
  <si>
    <t>（１）健康宣言の社内外への発信および経営者自身が健診を受診していますか</t>
    <rPh sb="3" eb="5">
      <t>ケンコウ</t>
    </rPh>
    <rPh sb="5" eb="7">
      <t>センゲン</t>
    </rPh>
    <rPh sb="8" eb="11">
      <t>シャナイガイ</t>
    </rPh>
    <rPh sb="13" eb="15">
      <t>ハッシン</t>
    </rPh>
    <rPh sb="18" eb="20">
      <t>ケイエイ</t>
    </rPh>
    <rPh sb="20" eb="21">
      <t>モノ</t>
    </rPh>
    <rPh sb="21" eb="23">
      <t>ジシン</t>
    </rPh>
    <rPh sb="24" eb="26">
      <t>ケンシン</t>
    </rPh>
    <rPh sb="27" eb="29">
      <t>ジュシン</t>
    </rPh>
    <phoneticPr fontId="1"/>
  </si>
  <si>
    <t>組織体制</t>
    <rPh sb="0" eb="4">
      <t>ソシキタイセイ</t>
    </rPh>
    <phoneticPr fontId="1"/>
  </si>
  <si>
    <t>（２）健康づくり担当者を配置していますか</t>
    <rPh sb="3" eb="5">
      <t>ケンコウ</t>
    </rPh>
    <rPh sb="8" eb="11">
      <t>タントウシャ</t>
    </rPh>
    <rPh sb="12" eb="14">
      <t>ハイチ</t>
    </rPh>
    <phoneticPr fontId="1"/>
  </si>
  <si>
    <t>（３）（求めに応じて）40歳以上の従業員の健診データを保険者に提供していますか</t>
    <rPh sb="4" eb="5">
      <t>モト</t>
    </rPh>
    <rPh sb="7" eb="8">
      <t>オウ</t>
    </rPh>
    <rPh sb="13" eb="14">
      <t>サイ</t>
    </rPh>
    <rPh sb="14" eb="16">
      <t>イジョウ</t>
    </rPh>
    <rPh sb="17" eb="20">
      <t>ジュウギョウイン</t>
    </rPh>
    <rPh sb="21" eb="23">
      <t>ケンシン</t>
    </rPh>
    <rPh sb="27" eb="29">
      <t>ホケン</t>
    </rPh>
    <rPh sb="29" eb="30">
      <t>ジャ</t>
    </rPh>
    <rPh sb="31" eb="33">
      <t>テイキョウ</t>
    </rPh>
    <phoneticPr fontId="1"/>
  </si>
  <si>
    <t>（４）法令等を遵守していますか</t>
    <rPh sb="3" eb="6">
      <t>ホウレイトウ</t>
    </rPh>
    <rPh sb="7" eb="9">
      <t>ジュンシュ</t>
    </rPh>
    <phoneticPr fontId="1"/>
  </si>
  <si>
    <t>施策実行
※取組内容について
記載してください</t>
    <rPh sb="0" eb="2">
      <t>シサク</t>
    </rPh>
    <rPh sb="2" eb="4">
      <t>ジッコウ</t>
    </rPh>
    <rPh sb="6" eb="8">
      <t>トリク</t>
    </rPh>
    <rPh sb="8" eb="10">
      <t>ナイヨウ</t>
    </rPh>
    <rPh sb="15" eb="17">
      <t>キサイ</t>
    </rPh>
    <phoneticPr fontId="1"/>
  </si>
  <si>
    <r>
      <t>（５）スニーカービズなど運動機会の増加に向けた取組み</t>
    </r>
    <r>
      <rPr>
        <shadow/>
        <sz val="10"/>
        <color rgb="FFFF0000"/>
        <rFont val="BIZ UDPゴシック"/>
        <family val="3"/>
        <charset val="128"/>
      </rPr>
      <t>★</t>
    </r>
    <rPh sb="12" eb="16">
      <t>ウンドウキカイ</t>
    </rPh>
    <rPh sb="17" eb="19">
      <t>ゾウカ</t>
    </rPh>
    <rPh sb="20" eb="21">
      <t>ム</t>
    </rPh>
    <rPh sb="23" eb="25">
      <t>トリク</t>
    </rPh>
    <phoneticPr fontId="1"/>
  </si>
  <si>
    <t xml:space="preserve"> ①該当する取組みを
　  選択してください。
　  ※いずれか1つ以上</t>
    <rPh sb="2" eb="4">
      <t>ガイトウ</t>
    </rPh>
    <rPh sb="6" eb="8">
      <t>トリク</t>
    </rPh>
    <rPh sb="14" eb="16">
      <t>センタク</t>
    </rPh>
    <rPh sb="34" eb="36">
      <t>イジョウ</t>
    </rPh>
    <phoneticPr fontId="1"/>
  </si>
  <si>
    <t>従業員の歩行を推進する取組み</t>
    <rPh sb="0" eb="3">
      <t>ジュウギョウイン</t>
    </rPh>
    <rPh sb="4" eb="6">
      <t>ホコウ</t>
    </rPh>
    <rPh sb="7" eb="9">
      <t>スイシン</t>
    </rPh>
    <rPh sb="11" eb="13">
      <t>トリク</t>
    </rPh>
    <phoneticPr fontId="1"/>
  </si>
  <si>
    <t>その他の取組み</t>
    <rPh sb="2" eb="3">
      <t>タ</t>
    </rPh>
    <rPh sb="4" eb="6">
      <t>トリク</t>
    </rPh>
    <phoneticPr fontId="1"/>
  </si>
  <si>
    <r>
      <t xml:space="preserve"> ②①で回答した具体的な取組内容を記載してください。</t>
    </r>
    <r>
      <rPr>
        <shadow/>
        <sz val="10"/>
        <color rgb="FFFF0000"/>
        <rFont val="BIZ UDPゴシック"/>
        <family val="3"/>
        <charset val="128"/>
      </rPr>
      <t>★</t>
    </r>
    <rPh sb="4" eb="6">
      <t>カイトウ</t>
    </rPh>
    <rPh sb="8" eb="10">
      <t>グタイ</t>
    </rPh>
    <rPh sb="10" eb="11">
      <t>テキ</t>
    </rPh>
    <rPh sb="12" eb="16">
      <t>トリクミナイヨウ</t>
    </rPh>
    <rPh sb="17" eb="19">
      <t>キサイ</t>
    </rPh>
    <phoneticPr fontId="1"/>
  </si>
  <si>
    <t>省塩（減塩）を推進する取組み</t>
    <rPh sb="0" eb="1">
      <t>ハブ</t>
    </rPh>
    <rPh sb="1" eb="2">
      <t>シオ</t>
    </rPh>
    <rPh sb="3" eb="5">
      <t>ゲンエン</t>
    </rPh>
    <rPh sb="7" eb="9">
      <t>スイシン</t>
    </rPh>
    <rPh sb="11" eb="13">
      <t>トリク</t>
    </rPh>
    <phoneticPr fontId="1"/>
  </si>
  <si>
    <t>「ふくい100彩ごはん」の活用を推進する取組み</t>
    <rPh sb="7" eb="8">
      <t>イロドリ</t>
    </rPh>
    <rPh sb="13" eb="15">
      <t>カツヨウ</t>
    </rPh>
    <rPh sb="16" eb="18">
      <t>スイシン</t>
    </rPh>
    <rPh sb="20" eb="22">
      <t>トリク</t>
    </rPh>
    <phoneticPr fontId="1"/>
  </si>
  <si>
    <r>
      <t>（７）女性の健康増進に向けた取組み</t>
    </r>
    <r>
      <rPr>
        <shadow/>
        <sz val="10"/>
        <color rgb="FFFF0000"/>
        <rFont val="BIZ UDPゴシック"/>
        <family val="3"/>
        <charset val="128"/>
      </rPr>
      <t>★</t>
    </r>
    <rPh sb="3" eb="5">
      <t>ジョセイ</t>
    </rPh>
    <rPh sb="6" eb="10">
      <t>ケンコウゾウシン</t>
    </rPh>
    <rPh sb="11" eb="12">
      <t>ム</t>
    </rPh>
    <rPh sb="14" eb="16">
      <t>トリク</t>
    </rPh>
    <phoneticPr fontId="1"/>
  </si>
  <si>
    <t>６　選択要件の取組みについて、実施している項目を記載してください。</t>
    <rPh sb="2" eb="4">
      <t>センタク</t>
    </rPh>
    <rPh sb="4" eb="6">
      <t>ヨウケン</t>
    </rPh>
    <rPh sb="7" eb="9">
      <t>トリク</t>
    </rPh>
    <rPh sb="15" eb="17">
      <t>ジッシ</t>
    </rPh>
    <rPh sb="21" eb="23">
      <t>コウモク</t>
    </rPh>
    <rPh sb="24" eb="26">
      <t>キサイ</t>
    </rPh>
    <phoneticPr fontId="1"/>
  </si>
  <si>
    <t>　　※（１）～（４）から２つ、（５）～（９）から２つ、実施している必要があります。</t>
    <rPh sb="27" eb="29">
      <t>ジッシ</t>
    </rPh>
    <rPh sb="33" eb="35">
      <t>ヒツヨウ</t>
    </rPh>
    <phoneticPr fontId="1"/>
  </si>
  <si>
    <t>（２）ストレスチェックを実施していますか。
（評価対象は法定義務がない事業所のみ）</t>
    <rPh sb="12" eb="14">
      <t>ジッシ</t>
    </rPh>
    <rPh sb="23" eb="27">
      <t>ヒョウカタイショウ</t>
    </rPh>
    <rPh sb="28" eb="30">
      <t>ホウテイ</t>
    </rPh>
    <rPh sb="30" eb="32">
      <t>ギム</t>
    </rPh>
    <rPh sb="35" eb="38">
      <t>ジギョウショ</t>
    </rPh>
    <phoneticPr fontId="1"/>
  </si>
  <si>
    <r>
      <t>（３）精密検査が必要な従業員への受診勧奨の取組み</t>
    </r>
    <r>
      <rPr>
        <shadow/>
        <sz val="10"/>
        <color rgb="FFFF0000"/>
        <rFont val="BIZ UDゴシック"/>
        <family val="3"/>
        <charset val="128"/>
      </rPr>
      <t>★</t>
    </r>
    <phoneticPr fontId="1"/>
  </si>
  <si>
    <t>健康増進の教育機会の設定
※取組内容について記載</t>
    <rPh sb="0" eb="1">
      <t>ケンコウ</t>
    </rPh>
    <rPh sb="1" eb="3">
      <t>ゾウシン</t>
    </rPh>
    <rPh sb="4" eb="7">
      <t>キョウイクキカイ</t>
    </rPh>
    <rPh sb="8" eb="10">
      <t>セッテイ</t>
    </rPh>
    <rPh sb="12" eb="14">
      <t>トリク</t>
    </rPh>
    <rPh sb="14" eb="16">
      <t>ナイヨウ</t>
    </rPh>
    <rPh sb="20" eb="22">
      <t>キサイ</t>
    </rPh>
    <phoneticPr fontId="1"/>
  </si>
  <si>
    <r>
      <t>（４）管理職や従業員に対する健康意識向上のための教育の取組み</t>
    </r>
    <r>
      <rPr>
        <shadow/>
        <sz val="10"/>
        <color rgb="FFFF0000"/>
        <rFont val="BIZ UDゴシック"/>
        <family val="3"/>
        <charset val="128"/>
      </rPr>
      <t>★</t>
    </r>
    <rPh sb="3" eb="6">
      <t>カンリショク</t>
    </rPh>
    <rPh sb="7" eb="10">
      <t>ジュウギョウイン</t>
    </rPh>
    <rPh sb="11" eb="12">
      <t>タイ</t>
    </rPh>
    <rPh sb="14" eb="18">
      <t>ケンコウイシキ</t>
    </rPh>
    <rPh sb="18" eb="20">
      <t>コウジョウ</t>
    </rPh>
    <rPh sb="24" eb="26">
      <t>キョウイク</t>
    </rPh>
    <phoneticPr fontId="1"/>
  </si>
  <si>
    <t>具体的な健康増進施策
※取組内容について記載</t>
    <rPh sb="0" eb="2">
      <t>グタイ</t>
    </rPh>
    <rPh sb="2" eb="3">
      <t>テキ</t>
    </rPh>
    <rPh sb="4" eb="6">
      <t>ケンコウ</t>
    </rPh>
    <rPh sb="6" eb="8">
      <t>ゾウシン</t>
    </rPh>
    <rPh sb="8" eb="10">
      <t>シサク</t>
    </rPh>
    <rPh sb="12" eb="14">
      <t>トリク</t>
    </rPh>
    <rPh sb="14" eb="16">
      <t>ナイヨウ</t>
    </rPh>
    <rPh sb="20" eb="22">
      <t>キサイ</t>
    </rPh>
    <phoneticPr fontId="1"/>
  </si>
  <si>
    <r>
      <t>（５）保健指導の実施または特定保健指導の実施に向けた取組み</t>
    </r>
    <r>
      <rPr>
        <shadow/>
        <sz val="10"/>
        <color rgb="FFFF0000"/>
        <rFont val="BIZ UDゴシック"/>
        <family val="3"/>
        <charset val="128"/>
      </rPr>
      <t>★</t>
    </r>
    <rPh sb="3" eb="5">
      <t>ホケン</t>
    </rPh>
    <rPh sb="5" eb="7">
      <t>シドウ</t>
    </rPh>
    <rPh sb="8" eb="10">
      <t>ジッシ</t>
    </rPh>
    <rPh sb="13" eb="15">
      <t>トクテイ</t>
    </rPh>
    <rPh sb="15" eb="17">
      <t>ホケン</t>
    </rPh>
    <rPh sb="17" eb="19">
      <t>シドウ</t>
    </rPh>
    <rPh sb="20" eb="22">
      <t>ジッシ</t>
    </rPh>
    <rPh sb="23" eb="24">
      <t>ム</t>
    </rPh>
    <rPh sb="26" eb="28">
      <t>トリク</t>
    </rPh>
    <phoneticPr fontId="1"/>
  </si>
  <si>
    <t>（６）歯・口腔の健康増進に向けた取組み</t>
    <rPh sb="3" eb="4">
      <t>ハ</t>
    </rPh>
    <rPh sb="5" eb="7">
      <t>コウクウ</t>
    </rPh>
    <rPh sb="8" eb="10">
      <t>ケンコウ</t>
    </rPh>
    <rPh sb="10" eb="12">
      <t>ゾウシン</t>
    </rPh>
    <rPh sb="13" eb="14">
      <t>ム</t>
    </rPh>
    <rPh sb="16" eb="18">
      <t>トリク</t>
    </rPh>
    <phoneticPr fontId="1"/>
  </si>
  <si>
    <t>（７）従業員の睡眠のための取組み</t>
    <rPh sb="3" eb="6">
      <t>ジュウギョウイン</t>
    </rPh>
    <rPh sb="7" eb="9">
      <t>スイミン</t>
    </rPh>
    <rPh sb="13" eb="15">
      <t>トリク</t>
    </rPh>
    <phoneticPr fontId="1"/>
  </si>
  <si>
    <r>
      <t>（８）メンタル</t>
    </r>
    <r>
      <rPr>
        <sz val="10"/>
        <rFont val="BIZ UDゴシック"/>
        <family val="3"/>
        <charset val="128"/>
      </rPr>
      <t>不調の予防、</t>
    </r>
    <r>
      <rPr>
        <sz val="10"/>
        <color theme="1"/>
        <rFont val="BIZ UDゴシック"/>
        <family val="3"/>
        <charset val="128"/>
      </rPr>
      <t>不調者への対応に関する取組み</t>
    </r>
    <r>
      <rPr>
        <sz val="10"/>
        <color rgb="FFFF0000"/>
        <rFont val="BIZ UDゴシック"/>
        <family val="3"/>
        <charset val="128"/>
      </rPr>
      <t>★</t>
    </r>
    <rPh sb="7" eb="9">
      <t>フチョウ</t>
    </rPh>
    <rPh sb="10" eb="12">
      <t>ヨボウ</t>
    </rPh>
    <rPh sb="13" eb="15">
      <t>フチョウ</t>
    </rPh>
    <rPh sb="15" eb="16">
      <t>シャ</t>
    </rPh>
    <rPh sb="18" eb="20">
      <t>タイオウ</t>
    </rPh>
    <rPh sb="21" eb="22">
      <t>カン</t>
    </rPh>
    <rPh sb="24" eb="26">
      <t>トリク</t>
    </rPh>
    <phoneticPr fontId="1"/>
  </si>
  <si>
    <t>喫煙対策
※取組内容について記載</t>
    <rPh sb="0" eb="2">
      <t>キツエン</t>
    </rPh>
    <rPh sb="2" eb="4">
      <t>タイサク</t>
    </rPh>
    <phoneticPr fontId="1"/>
  </si>
  <si>
    <r>
      <t>（９）喫煙率低下に向けた取組み</t>
    </r>
    <r>
      <rPr>
        <sz val="10"/>
        <color rgb="FFFF0000"/>
        <rFont val="BIZ UDゴシック"/>
        <family val="3"/>
        <charset val="128"/>
      </rPr>
      <t>★</t>
    </r>
    <rPh sb="3" eb="6">
      <t>キツエンリツ</t>
    </rPh>
    <rPh sb="6" eb="8">
      <t>テイカ</t>
    </rPh>
    <rPh sb="9" eb="10">
      <t>ム</t>
    </rPh>
    <rPh sb="12" eb="14">
      <t>トリク</t>
    </rPh>
    <phoneticPr fontId="1"/>
  </si>
  <si>
    <t>担当者職・氏名</t>
    <rPh sb="0" eb="3">
      <t>タントウシャ</t>
    </rPh>
    <rPh sb="3" eb="4">
      <t>ショク</t>
    </rPh>
    <rPh sb="5" eb="7">
      <t>シメイ</t>
    </rPh>
    <phoneticPr fontId="1"/>
  </si>
  <si>
    <t>電話番号</t>
    <rPh sb="0" eb="2">
      <t>デンワ</t>
    </rPh>
    <rPh sb="2" eb="4">
      <t>バンゴウ</t>
    </rPh>
    <phoneticPr fontId="1"/>
  </si>
  <si>
    <t>メールアドレス</t>
    <phoneticPr fontId="1"/>
  </si>
  <si>
    <t>※チェックリスト</t>
    <phoneticPr fontId="1"/>
  </si>
  <si>
    <t>自動入力</t>
    <rPh sb="0" eb="2">
      <t>ジドウ</t>
    </rPh>
    <rPh sb="2" eb="4">
      <t>ニュウリョク</t>
    </rPh>
    <phoneticPr fontId="1"/>
  </si>
  <si>
    <t>メールアドレスや住所等の基本情報は入力されていますか？</t>
    <rPh sb="8" eb="10">
      <t>ジュウショ</t>
    </rPh>
    <rPh sb="10" eb="11">
      <t>トウ</t>
    </rPh>
    <rPh sb="12" eb="16">
      <t>キホンジョウホウ</t>
    </rPh>
    <rPh sb="17" eb="19">
      <t>ニュウリョク</t>
    </rPh>
    <phoneticPr fontId="1"/>
  </si>
  <si>
    <t>必須要件はすべて入力されていますか？</t>
    <rPh sb="0" eb="2">
      <t>ヒッス</t>
    </rPh>
    <rPh sb="2" eb="4">
      <t>ヨウケン</t>
    </rPh>
    <rPh sb="8" eb="10">
      <t>ニュウリョク</t>
    </rPh>
    <phoneticPr fontId="1"/>
  </si>
  <si>
    <t>選択要件は計4つ以上入力していますか？</t>
    <rPh sb="0" eb="2">
      <t>センタク</t>
    </rPh>
    <rPh sb="2" eb="4">
      <t>ヨウケン</t>
    </rPh>
    <rPh sb="5" eb="6">
      <t>ケイ</t>
    </rPh>
    <rPh sb="8" eb="10">
      <t>イジョウ</t>
    </rPh>
    <rPh sb="10" eb="12">
      <t>ニュウリョク</t>
    </rPh>
    <phoneticPr fontId="1"/>
  </si>
  <si>
    <t>提出可否</t>
    <rPh sb="0" eb="4">
      <t>テイシュツカヒ</t>
    </rPh>
    <phoneticPr fontId="1"/>
  </si>
  <si>
    <t>郵便番号</t>
    <rPh sb="0" eb="4">
      <t>ユウビンバンゴウ</t>
    </rPh>
    <phoneticPr fontId="1"/>
  </si>
  <si>
    <t>（６）</t>
  </si>
  <si>
    <t>（７）</t>
  </si>
  <si>
    <t>（５）保健指導の実施または特定保健指導の実施に向けた取組み</t>
    <rPh sb="3" eb="5">
      <t>ホケン</t>
    </rPh>
    <rPh sb="5" eb="7">
      <t>シドウ</t>
    </rPh>
    <rPh sb="8" eb="10">
      <t>ジッシ</t>
    </rPh>
    <rPh sb="13" eb="15">
      <t>トクテイ</t>
    </rPh>
    <rPh sb="15" eb="17">
      <t>ホケン</t>
    </rPh>
    <rPh sb="17" eb="19">
      <t>シドウ</t>
    </rPh>
    <rPh sb="20" eb="22">
      <t>ジッシ</t>
    </rPh>
    <rPh sb="23" eb="24">
      <t>ム</t>
    </rPh>
    <rPh sb="26" eb="28">
      <t>トリク</t>
    </rPh>
    <phoneticPr fontId="1"/>
  </si>
  <si>
    <t>（８）</t>
  </si>
  <si>
    <t>（９）</t>
  </si>
  <si>
    <t>（９）喫煙率低下に向けた取組み</t>
    <rPh sb="3" eb="6">
      <t>キツエンリツ</t>
    </rPh>
    <rPh sb="6" eb="8">
      <t>テイカ</t>
    </rPh>
    <rPh sb="9" eb="10">
      <t>ム</t>
    </rPh>
    <rPh sb="12" eb="14">
      <t>トリク</t>
    </rPh>
    <phoneticPr fontId="1"/>
  </si>
  <si>
    <t>データ集計用</t>
    <rPh sb="3" eb="6">
      <t>シュウケイヨウ</t>
    </rPh>
    <phoneticPr fontId="1"/>
  </si>
  <si>
    <t>事業所名</t>
    <rPh sb="0" eb="3">
      <t>ジギョウショ</t>
    </rPh>
    <rPh sb="3" eb="4">
      <t>メイ</t>
    </rPh>
    <phoneticPr fontId="1"/>
  </si>
  <si>
    <t>フリガナ</t>
    <phoneticPr fontId="1"/>
  </si>
  <si>
    <t>※本社所在地
（県外に本社がある場合）</t>
    <rPh sb="1" eb="3">
      <t>ホンシャ</t>
    </rPh>
    <rPh sb="3" eb="6">
      <t>ショザイチ</t>
    </rPh>
    <rPh sb="8" eb="10">
      <t>ケンガイ</t>
    </rPh>
    <rPh sb="11" eb="13">
      <t>ホンシャ</t>
    </rPh>
    <rPh sb="16" eb="18">
      <t>バアイ</t>
    </rPh>
    <phoneticPr fontId="1"/>
  </si>
  <si>
    <t>従業
員数</t>
    <rPh sb="0" eb="2">
      <t>ジュウギョウ</t>
    </rPh>
    <rPh sb="3" eb="5">
      <t>インズウ</t>
    </rPh>
    <rPh sb="4" eb="5">
      <t>スウ</t>
    </rPh>
    <phoneticPr fontId="1"/>
  </si>
  <si>
    <t>男</t>
    <rPh sb="0" eb="1">
      <t>オトコ</t>
    </rPh>
    <phoneticPr fontId="1"/>
  </si>
  <si>
    <t>女</t>
    <rPh sb="0" eb="1">
      <t>オンナ</t>
    </rPh>
    <phoneticPr fontId="1"/>
  </si>
  <si>
    <t>代表者名</t>
    <rPh sb="0" eb="3">
      <t>ダイヒョウシャ</t>
    </rPh>
    <rPh sb="3" eb="4">
      <t>メイ</t>
    </rPh>
    <phoneticPr fontId="1"/>
  </si>
  <si>
    <t>担当者名</t>
    <rPh sb="0" eb="3">
      <t>タントウシャ</t>
    </rPh>
    <rPh sb="3" eb="4">
      <t>メイ</t>
    </rPh>
    <phoneticPr fontId="1"/>
  </si>
  <si>
    <t>住所</t>
    <rPh sb="0" eb="2">
      <t>ジュウショ</t>
    </rPh>
    <phoneticPr fontId="1"/>
  </si>
  <si>
    <t>e-mail</t>
    <phoneticPr fontId="1"/>
  </si>
  <si>
    <t>加入保険者</t>
    <rPh sb="0" eb="2">
      <t>カニュウ</t>
    </rPh>
    <rPh sb="2" eb="4">
      <t>ホケン</t>
    </rPh>
    <rPh sb="4" eb="5">
      <t>ジャ</t>
    </rPh>
    <phoneticPr fontId="1"/>
  </si>
  <si>
    <t>運動</t>
    <rPh sb="0" eb="2">
      <t>ウンドウ</t>
    </rPh>
    <phoneticPr fontId="1"/>
  </si>
  <si>
    <t>栄養・食生活</t>
    <rPh sb="0" eb="2">
      <t>エイヨウ</t>
    </rPh>
    <rPh sb="3" eb="6">
      <t>ショクセイカツ</t>
    </rPh>
    <phoneticPr fontId="1"/>
  </si>
  <si>
    <t>女性の健康</t>
    <rPh sb="0" eb="2">
      <t>ジョセイ</t>
    </rPh>
    <rPh sb="3" eb="5">
      <t>ケンコウ</t>
    </rPh>
    <phoneticPr fontId="1"/>
  </si>
  <si>
    <t>受診率</t>
    <phoneticPr fontId="1"/>
  </si>
  <si>
    <t>ストレスチェック</t>
    <phoneticPr fontId="1"/>
  </si>
  <si>
    <t>精密検査
受診勧奨</t>
    <rPh sb="0" eb="2">
      <t>セイミツ</t>
    </rPh>
    <rPh sb="2" eb="4">
      <t>ケンサ</t>
    </rPh>
    <rPh sb="5" eb="9">
      <t>ジュシンカンショウ</t>
    </rPh>
    <phoneticPr fontId="1"/>
  </si>
  <si>
    <t>教育の機会</t>
    <rPh sb="0" eb="2">
      <t>キョウイク</t>
    </rPh>
    <rPh sb="3" eb="5">
      <t>キカイ</t>
    </rPh>
    <phoneticPr fontId="1"/>
  </si>
  <si>
    <t>保健指導</t>
    <rPh sb="0" eb="4">
      <t>ホケンシドウ</t>
    </rPh>
    <phoneticPr fontId="1"/>
  </si>
  <si>
    <t>歯</t>
    <rPh sb="0" eb="1">
      <t>ハ</t>
    </rPh>
    <phoneticPr fontId="1"/>
  </si>
  <si>
    <t>睡眠</t>
    <rPh sb="0" eb="2">
      <t>スイミン</t>
    </rPh>
    <phoneticPr fontId="1"/>
  </si>
  <si>
    <t>メンタル</t>
    <phoneticPr fontId="1"/>
  </si>
  <si>
    <t>喫煙</t>
    <rPh sb="0" eb="2">
      <t>キツエン</t>
    </rPh>
    <phoneticPr fontId="1"/>
  </si>
  <si>
    <t>備考</t>
    <rPh sb="0" eb="2">
      <t>ビコウ</t>
    </rPh>
    <phoneticPr fontId="1"/>
  </si>
  <si>
    <t>入力漏れチェック（基本情報）</t>
    <rPh sb="0" eb="3">
      <t>ニュウリョクモ</t>
    </rPh>
    <rPh sb="9" eb="13">
      <t>キホンジョウホウ</t>
    </rPh>
    <phoneticPr fontId="1"/>
  </si>
  <si>
    <t>判定</t>
    <rPh sb="0" eb="2">
      <t>ハンテイ</t>
    </rPh>
    <phoneticPr fontId="1"/>
  </si>
  <si>
    <t>提出日</t>
    <rPh sb="0" eb="3">
      <t>テイシュツビ</t>
    </rPh>
    <phoneticPr fontId="1"/>
  </si>
  <si>
    <t>月</t>
    <rPh sb="0" eb="1">
      <t>ツキ</t>
    </rPh>
    <phoneticPr fontId="1"/>
  </si>
  <si>
    <t>日</t>
    <rPh sb="0" eb="1">
      <t>ヒ</t>
    </rPh>
    <phoneticPr fontId="1"/>
  </si>
  <si>
    <t>所在地</t>
    <rPh sb="0" eb="3">
      <t>ショザイチ</t>
    </rPh>
    <phoneticPr fontId="1"/>
  </si>
  <si>
    <t>事業所名</t>
    <rPh sb="0" eb="4">
      <t>ジギョウショメイ</t>
    </rPh>
    <phoneticPr fontId="1"/>
  </si>
  <si>
    <t>代表者名</t>
    <rPh sb="0" eb="4">
      <t>ダイヒョウシャメイ</t>
    </rPh>
    <phoneticPr fontId="1"/>
  </si>
  <si>
    <t>加入保険者</t>
    <rPh sb="0" eb="5">
      <t>カニュウホケンジャ</t>
    </rPh>
    <phoneticPr fontId="1"/>
  </si>
  <si>
    <t>従業員数　男</t>
    <rPh sb="0" eb="4">
      <t>ジュウギョウインスウ</t>
    </rPh>
    <rPh sb="5" eb="6">
      <t>オトコ</t>
    </rPh>
    <phoneticPr fontId="1"/>
  </si>
  <si>
    <t>従業員数　女</t>
    <rPh sb="0" eb="4">
      <t>ジュウギョウインスウ</t>
    </rPh>
    <rPh sb="5" eb="6">
      <t>オンナ</t>
    </rPh>
    <phoneticPr fontId="1"/>
  </si>
  <si>
    <t>従業員数　その他</t>
    <rPh sb="0" eb="4">
      <t>ジュウギョウインスウ</t>
    </rPh>
    <rPh sb="7" eb="8">
      <t>タ</t>
    </rPh>
    <phoneticPr fontId="1"/>
  </si>
  <si>
    <t>事業内容</t>
    <rPh sb="0" eb="4">
      <t>ジギョウナイヨウ</t>
    </rPh>
    <phoneticPr fontId="1"/>
  </si>
  <si>
    <t>目標</t>
    <rPh sb="0" eb="2">
      <t>モクヒョウ</t>
    </rPh>
    <phoneticPr fontId="1"/>
  </si>
  <si>
    <t>担当者</t>
    <rPh sb="0" eb="3">
      <t>タントウシャ</t>
    </rPh>
    <phoneticPr fontId="1"/>
  </si>
  <si>
    <t>電話番号</t>
    <rPh sb="0" eb="4">
      <t>デンワバンゴウ</t>
    </rPh>
    <phoneticPr fontId="1"/>
  </si>
  <si>
    <t>メアド</t>
    <phoneticPr fontId="1"/>
  </si>
  <si>
    <t>合計</t>
    <rPh sb="0" eb="2">
      <t>ゴウケイ</t>
    </rPh>
    <phoneticPr fontId="1"/>
  </si>
  <si>
    <t>基本情報判定</t>
    <rPh sb="0" eb="6">
      <t>キホンジョウホウハンテイ</t>
    </rPh>
    <phoneticPr fontId="1"/>
  </si>
  <si>
    <t>入力漏れチェック（必須）</t>
    <rPh sb="0" eb="2">
      <t>ニュウリョク</t>
    </rPh>
    <rPh sb="2" eb="3">
      <t>モ</t>
    </rPh>
    <rPh sb="9" eb="11">
      <t>ヒッス</t>
    </rPh>
    <phoneticPr fontId="1"/>
  </si>
  <si>
    <t>（１）</t>
  </si>
  <si>
    <t>宣言の発信</t>
    <rPh sb="0" eb="2">
      <t>センゲン</t>
    </rPh>
    <rPh sb="3" eb="5">
      <t>ハッシン</t>
    </rPh>
    <phoneticPr fontId="1"/>
  </si>
  <si>
    <t>（２）</t>
  </si>
  <si>
    <t>担当者の配置</t>
    <rPh sb="0" eb="3">
      <t>タントウシャ</t>
    </rPh>
    <rPh sb="4" eb="6">
      <t>ハイチ</t>
    </rPh>
    <phoneticPr fontId="1"/>
  </si>
  <si>
    <t>（３）</t>
  </si>
  <si>
    <t>データ提供</t>
    <rPh sb="3" eb="5">
      <t>テイキョウ</t>
    </rPh>
    <phoneticPr fontId="1"/>
  </si>
  <si>
    <t>（４）</t>
  </si>
  <si>
    <t>法令順守</t>
    <rPh sb="0" eb="4">
      <t>ホウレイジュンシュ</t>
    </rPh>
    <phoneticPr fontId="1"/>
  </si>
  <si>
    <t>（５）</t>
    <phoneticPr fontId="1"/>
  </si>
  <si>
    <t>①</t>
    <phoneticPr fontId="1"/>
  </si>
  <si>
    <t>取組内容</t>
    <rPh sb="0" eb="4">
      <t>トリクミナイヨウ</t>
    </rPh>
    <phoneticPr fontId="1"/>
  </si>
  <si>
    <t>（６）</t>
    <phoneticPr fontId="1"/>
  </si>
  <si>
    <t>（７）</t>
    <phoneticPr fontId="1"/>
  </si>
  <si>
    <t>必須要件チェック</t>
    <rPh sb="0" eb="4">
      <t>ヒッスヨウケン</t>
    </rPh>
    <phoneticPr fontId="1"/>
  </si>
  <si>
    <t>入力漏れチェック（選択）</t>
    <rPh sb="0" eb="2">
      <t>ニュウリョク</t>
    </rPh>
    <rPh sb="2" eb="3">
      <t>モ</t>
    </rPh>
    <rPh sb="9" eb="11">
      <t>センタク</t>
    </rPh>
    <phoneticPr fontId="1"/>
  </si>
  <si>
    <t>健診100%</t>
    <rPh sb="0" eb="2">
      <t>ケンシン</t>
    </rPh>
    <phoneticPr fontId="1"/>
  </si>
  <si>
    <t>ストレスチェックの実施</t>
    <rPh sb="9" eb="11">
      <t>ジッシ</t>
    </rPh>
    <phoneticPr fontId="1"/>
  </si>
  <si>
    <t>精密検査</t>
    <rPh sb="0" eb="4">
      <t>セイミツケンサ</t>
    </rPh>
    <phoneticPr fontId="1"/>
  </si>
  <si>
    <t>教育機会</t>
    <rPh sb="0" eb="4">
      <t>キョウイクキカイ</t>
    </rPh>
    <phoneticPr fontId="1"/>
  </si>
  <si>
    <t>保健指導等</t>
    <rPh sb="0" eb="4">
      <t>ホケンシドウ</t>
    </rPh>
    <rPh sb="4" eb="5">
      <t>トウ</t>
    </rPh>
    <phoneticPr fontId="1"/>
  </si>
  <si>
    <t>歯・口腔</t>
    <rPh sb="0" eb="1">
      <t>ハ</t>
    </rPh>
    <rPh sb="2" eb="4">
      <t>コウクウ</t>
    </rPh>
    <phoneticPr fontId="1"/>
  </si>
  <si>
    <t>睡眠対策</t>
    <rPh sb="0" eb="4">
      <t>スイミンタイサク</t>
    </rPh>
    <phoneticPr fontId="1"/>
  </si>
  <si>
    <t>メンタル不調者</t>
    <rPh sb="4" eb="7">
      <t>フチョウシャ</t>
    </rPh>
    <phoneticPr fontId="1"/>
  </si>
  <si>
    <t>喫煙率低下</t>
    <rPh sb="0" eb="3">
      <t>キツエンリツ</t>
    </rPh>
    <rPh sb="3" eb="5">
      <t>テイカ</t>
    </rPh>
    <phoneticPr fontId="1"/>
  </si>
  <si>
    <t>選択要件チェック</t>
    <rPh sb="0" eb="4">
      <t>センタクヨウケン</t>
    </rPh>
    <phoneticPr fontId="1"/>
  </si>
  <si>
    <t>業種リスト（日本標準産業分類_総務省）</t>
  </si>
  <si>
    <t>選択肢（健康宣言、健康づくり担当者の配置ほか）</t>
    <rPh sb="0" eb="3">
      <t>センタクシ</t>
    </rPh>
    <rPh sb="4" eb="8">
      <t>ケンコウセンゲン</t>
    </rPh>
    <rPh sb="9" eb="11">
      <t>ケンコウ</t>
    </rPh>
    <rPh sb="14" eb="17">
      <t>タントウシャ</t>
    </rPh>
    <rPh sb="18" eb="20">
      <t>ハイチ</t>
    </rPh>
    <phoneticPr fontId="1"/>
  </si>
  <si>
    <t>農業・林業</t>
    <rPh sb="0" eb="2">
      <t>ノウギョウ</t>
    </rPh>
    <rPh sb="3" eb="5">
      <t>リンギョウ</t>
    </rPh>
    <phoneticPr fontId="1"/>
  </si>
  <si>
    <t>はい</t>
    <phoneticPr fontId="1"/>
  </si>
  <si>
    <t>漁業</t>
    <rPh sb="0" eb="2">
      <t>ギョギョウ</t>
    </rPh>
    <phoneticPr fontId="1"/>
  </si>
  <si>
    <t>いいえ</t>
    <phoneticPr fontId="1"/>
  </si>
  <si>
    <t>鉱業・採石業・砂利採取業</t>
    <rPh sb="0" eb="2">
      <t>コウギョウ</t>
    </rPh>
    <rPh sb="3" eb="6">
      <t>サイセキギョウ</t>
    </rPh>
    <rPh sb="7" eb="12">
      <t>ジャリサイシュギョウ</t>
    </rPh>
    <phoneticPr fontId="1"/>
  </si>
  <si>
    <t>建設業</t>
    <rPh sb="0" eb="3">
      <t>ケンセツギョウ</t>
    </rPh>
    <phoneticPr fontId="1"/>
  </si>
  <si>
    <t>製造業（食料・飲料・飼料）</t>
    <rPh sb="0" eb="3">
      <t>セイゾウギョウ</t>
    </rPh>
    <rPh sb="4" eb="7">
      <t>ショクリョウヒン</t>
    </rPh>
    <rPh sb="5" eb="6">
      <t>インショク</t>
    </rPh>
    <rPh sb="7" eb="9">
      <t>インリョウ</t>
    </rPh>
    <rPh sb="10" eb="12">
      <t>シリョウ</t>
    </rPh>
    <phoneticPr fontId="1"/>
  </si>
  <si>
    <t>製造業（繊維工業）</t>
    <rPh sb="0" eb="3">
      <t>セイゾウギョウ</t>
    </rPh>
    <rPh sb="4" eb="6">
      <t>センイ</t>
    </rPh>
    <rPh sb="6" eb="8">
      <t>コウギョウ</t>
    </rPh>
    <phoneticPr fontId="1"/>
  </si>
  <si>
    <t>製造業（木材・木製品製造業）</t>
    <rPh sb="0" eb="3">
      <t>セイゾウギョウ</t>
    </rPh>
    <rPh sb="4" eb="6">
      <t>モクザイ</t>
    </rPh>
    <rPh sb="7" eb="13">
      <t>モクセイヒンセイゾウギョウ</t>
    </rPh>
    <phoneticPr fontId="1"/>
  </si>
  <si>
    <t>製造業（パルプ・紙・印刷業）</t>
    <rPh sb="0" eb="3">
      <t>セイゾウギョウ</t>
    </rPh>
    <rPh sb="8" eb="9">
      <t>カミ</t>
    </rPh>
    <rPh sb="10" eb="12">
      <t>インサツ</t>
    </rPh>
    <rPh sb="12" eb="13">
      <t>ギョウ</t>
    </rPh>
    <phoneticPr fontId="1"/>
  </si>
  <si>
    <t>製造業（石油・化学工業）</t>
    <rPh sb="0" eb="3">
      <t>セイゾウギョウ</t>
    </rPh>
    <rPh sb="4" eb="6">
      <t>セキユ</t>
    </rPh>
    <rPh sb="7" eb="11">
      <t>カガクコウギョウ</t>
    </rPh>
    <phoneticPr fontId="1"/>
  </si>
  <si>
    <t>製造業（鉄鋼業）</t>
    <rPh sb="0" eb="3">
      <t>セイゾウギョウ</t>
    </rPh>
    <rPh sb="4" eb="7">
      <t>テッコウギョウ</t>
    </rPh>
    <phoneticPr fontId="1"/>
  </si>
  <si>
    <t>製造業（電子・電機）</t>
    <rPh sb="0" eb="3">
      <t>セイゾウギョウ</t>
    </rPh>
    <rPh sb="4" eb="6">
      <t>デンシ</t>
    </rPh>
    <rPh sb="7" eb="9">
      <t>デンキ</t>
    </rPh>
    <phoneticPr fontId="1"/>
  </si>
  <si>
    <t>製造業（機械）</t>
    <rPh sb="0" eb="3">
      <t>セイゾウギョウ</t>
    </rPh>
    <rPh sb="4" eb="6">
      <t>キカイ</t>
    </rPh>
    <phoneticPr fontId="1"/>
  </si>
  <si>
    <t>製造業（その他）</t>
    <rPh sb="0" eb="3">
      <t>セイゾウギョウ</t>
    </rPh>
    <rPh sb="6" eb="7">
      <t>タ</t>
    </rPh>
    <phoneticPr fontId="1"/>
  </si>
  <si>
    <t>電気・ガス・熱供給・水道業</t>
    <rPh sb="0" eb="2">
      <t>デンキ</t>
    </rPh>
    <rPh sb="6" eb="7">
      <t>ネツ</t>
    </rPh>
    <rPh sb="7" eb="9">
      <t>キョウキュウ</t>
    </rPh>
    <rPh sb="10" eb="13">
      <t>スイドウギョウ</t>
    </rPh>
    <phoneticPr fontId="7"/>
  </si>
  <si>
    <t>情報通信業</t>
    <rPh sb="0" eb="5">
      <t>ジョウホウツウシンギョウ</t>
    </rPh>
    <phoneticPr fontId="1"/>
  </si>
  <si>
    <t>運輸業・郵便業</t>
    <rPh sb="0" eb="3">
      <t>ウンユギョウ</t>
    </rPh>
    <rPh sb="4" eb="7">
      <t>ユウビンギョウ</t>
    </rPh>
    <phoneticPr fontId="1"/>
  </si>
  <si>
    <t>卸売業・小売業</t>
    <rPh sb="0" eb="3">
      <t>オロシウリギョウ</t>
    </rPh>
    <rPh sb="4" eb="7">
      <t>コウリギョウ</t>
    </rPh>
    <phoneticPr fontId="1"/>
  </si>
  <si>
    <t>金融・保険業</t>
    <rPh sb="0" eb="2">
      <t>キンユウ</t>
    </rPh>
    <rPh sb="3" eb="6">
      <t>ホケンギョウ</t>
    </rPh>
    <phoneticPr fontId="1"/>
  </si>
  <si>
    <t>不動産、物品賃貸業</t>
    <rPh sb="0" eb="3">
      <t>フドウサン</t>
    </rPh>
    <rPh sb="4" eb="6">
      <t>ブッピン</t>
    </rPh>
    <rPh sb="6" eb="9">
      <t>チンタイギョウ</t>
    </rPh>
    <phoneticPr fontId="1"/>
  </si>
  <si>
    <t>宿泊業</t>
    <rPh sb="0" eb="3">
      <t>シュクハクギョウ</t>
    </rPh>
    <phoneticPr fontId="1"/>
  </si>
  <si>
    <t>学術研究、
専門・技術サービス業</t>
    <rPh sb="0" eb="4">
      <t>ガクジュツケンキュウ</t>
    </rPh>
    <rPh sb="6" eb="8">
      <t>センモン</t>
    </rPh>
    <rPh sb="9" eb="11">
      <t>ギジュツ</t>
    </rPh>
    <rPh sb="15" eb="16">
      <t>ギョウ</t>
    </rPh>
    <phoneticPr fontId="1"/>
  </si>
  <si>
    <t>教育・学習支援業</t>
    <rPh sb="0" eb="2">
      <t>キョウイク</t>
    </rPh>
    <rPh sb="3" eb="8">
      <t>ガクシュウシエンギョウ</t>
    </rPh>
    <phoneticPr fontId="1"/>
  </si>
  <si>
    <t>医療・福祉</t>
    <rPh sb="0" eb="2">
      <t>イリョウ</t>
    </rPh>
    <rPh sb="3" eb="5">
      <t>フクシ</t>
    </rPh>
    <phoneticPr fontId="1"/>
  </si>
  <si>
    <t>複合サービス事業
（郵便・協同組合他）</t>
    <rPh sb="0" eb="2">
      <t>フクゴウ</t>
    </rPh>
    <rPh sb="6" eb="8">
      <t>ジギョウ</t>
    </rPh>
    <rPh sb="10" eb="12">
      <t>ユウビン</t>
    </rPh>
    <rPh sb="13" eb="17">
      <t>キョウドウクミアイ</t>
    </rPh>
    <rPh sb="17" eb="18">
      <t>ホカ</t>
    </rPh>
    <phoneticPr fontId="1"/>
  </si>
  <si>
    <t>サービス業（その他）</t>
    <rPh sb="4" eb="5">
      <t>ギョウ</t>
    </rPh>
    <rPh sb="8" eb="9">
      <t>タ</t>
    </rPh>
    <phoneticPr fontId="1"/>
  </si>
  <si>
    <t>公務</t>
    <rPh sb="0" eb="2">
      <t>コウム</t>
    </rPh>
    <phoneticPr fontId="1"/>
  </si>
  <si>
    <t>その他産業</t>
    <rPh sb="2" eb="3">
      <t>タ</t>
    </rPh>
    <rPh sb="3" eb="5">
      <t>サンギョウ</t>
    </rPh>
    <phoneticPr fontId="1"/>
  </si>
  <si>
    <t>提出の可否</t>
    <rPh sb="0" eb="2">
      <t>テイシュツ</t>
    </rPh>
    <rPh sb="3" eb="5">
      <t>カヒ</t>
    </rPh>
    <phoneticPr fontId="1"/>
  </si>
  <si>
    <t>自動</t>
    <rPh sb="0" eb="2">
      <t>ジドウ</t>
    </rPh>
    <phoneticPr fontId="1"/>
  </si>
  <si>
    <t>取組内容の例示</t>
    <rPh sb="0" eb="2">
      <t>トリク</t>
    </rPh>
    <rPh sb="2" eb="4">
      <t>ナイヨウ</t>
    </rPh>
    <rPh sb="5" eb="7">
      <t>レイジ</t>
    </rPh>
    <phoneticPr fontId="1"/>
  </si>
  <si>
    <t>５　必須要件</t>
    <rPh sb="2" eb="4">
      <t>ヒッスウ</t>
    </rPh>
    <rPh sb="4" eb="6">
      <t>ヨウケン</t>
    </rPh>
    <phoneticPr fontId="1"/>
  </si>
  <si>
    <t>・事務所内の掲示やHPで健康宣言を発信
・経営者の健診受診</t>
    <rPh sb="1" eb="5">
      <t>ジムショナイ</t>
    </rPh>
    <rPh sb="6" eb="8">
      <t>ケイジ</t>
    </rPh>
    <rPh sb="12" eb="14">
      <t>ケンコウ</t>
    </rPh>
    <rPh sb="14" eb="16">
      <t>センゲン</t>
    </rPh>
    <rPh sb="17" eb="19">
      <t>ハッシン</t>
    </rPh>
    <rPh sb="21" eb="24">
      <t>ケイエイシャ</t>
    </rPh>
    <rPh sb="25" eb="27">
      <t>ケンシン</t>
    </rPh>
    <rPh sb="27" eb="29">
      <t>ジュシン</t>
    </rPh>
    <phoneticPr fontId="1"/>
  </si>
  <si>
    <t>・健康管理担当者の配置</t>
    <rPh sb="1" eb="5">
      <t>ケンコウカンリ</t>
    </rPh>
    <rPh sb="5" eb="8">
      <t>タントウシャ</t>
    </rPh>
    <rPh sb="9" eb="11">
      <t>ハイチ</t>
    </rPh>
    <phoneticPr fontId="1"/>
  </si>
  <si>
    <t>・健診データ提供の意思表示または提供</t>
    <rPh sb="1" eb="3">
      <t>ケンシン</t>
    </rPh>
    <rPh sb="6" eb="8">
      <t>テイキョウ</t>
    </rPh>
    <rPh sb="9" eb="13">
      <t>イシヒョウジ</t>
    </rPh>
    <rPh sb="16" eb="18">
      <t>テイキョウ</t>
    </rPh>
    <phoneticPr fontId="1"/>
  </si>
  <si>
    <t>（４）法令等を遵守していますか</t>
    <phoneticPr fontId="1"/>
  </si>
  <si>
    <t>・誓約書にある法令等の遵守</t>
    <rPh sb="1" eb="4">
      <t>セイヤクショ</t>
    </rPh>
    <rPh sb="7" eb="10">
      <t>ホウレイトウ</t>
    </rPh>
    <rPh sb="11" eb="13">
      <t>ジュンシュ</t>
    </rPh>
    <phoneticPr fontId="1"/>
  </si>
  <si>
    <t xml:space="preserve">施策実行
</t>
    <rPh sb="0" eb="2">
      <t>シサク</t>
    </rPh>
    <rPh sb="2" eb="4">
      <t>ジッコウ</t>
    </rPh>
    <phoneticPr fontId="1"/>
  </si>
  <si>
    <t>（５）スニーカービズなど運動機会の増加に向けた取組み</t>
    <phoneticPr fontId="1"/>
  </si>
  <si>
    <t>（６）食生活改善に向けた取組み</t>
    <phoneticPr fontId="1"/>
  </si>
  <si>
    <t>・従業員の食塩摂取量を減らす取組みを行っている（社員食堂での減塩商品の活用 等）
・減塩に関するセミナーの実施（事業所サポート事業（県健康政策課事業） 等）
・食生活改善に関する情報提供（「ふくい１００彩ごはん」（県健康政策課事業）を活用 等）</t>
    <rPh sb="1" eb="4">
      <t>ジュウギョウイン</t>
    </rPh>
    <rPh sb="5" eb="10">
      <t>ショクエンセッシュリョウ</t>
    </rPh>
    <rPh sb="11" eb="12">
      <t>ヘ</t>
    </rPh>
    <rPh sb="14" eb="16">
      <t>トリク</t>
    </rPh>
    <rPh sb="18" eb="19">
      <t>オコナ</t>
    </rPh>
    <rPh sb="24" eb="28">
      <t>シャインショクドウ</t>
    </rPh>
    <rPh sb="30" eb="32">
      <t>ゲンエン</t>
    </rPh>
    <rPh sb="32" eb="34">
      <t>ショウヒン</t>
    </rPh>
    <rPh sb="35" eb="37">
      <t>カツヨウ</t>
    </rPh>
    <rPh sb="38" eb="39">
      <t>トウ</t>
    </rPh>
    <rPh sb="42" eb="44">
      <t>ゲンエン</t>
    </rPh>
    <rPh sb="45" eb="46">
      <t>カン</t>
    </rPh>
    <rPh sb="53" eb="55">
      <t>ジッシ</t>
    </rPh>
    <rPh sb="56" eb="59">
      <t>ジギョウショ</t>
    </rPh>
    <rPh sb="63" eb="65">
      <t>ジギョウ</t>
    </rPh>
    <rPh sb="66" eb="67">
      <t>ケン</t>
    </rPh>
    <rPh sb="67" eb="72">
      <t>ケンコウセイサクカ</t>
    </rPh>
    <rPh sb="72" eb="74">
      <t>ジギョウ</t>
    </rPh>
    <rPh sb="76" eb="77">
      <t>トウ</t>
    </rPh>
    <rPh sb="80" eb="83">
      <t>ショクセイカツ</t>
    </rPh>
    <rPh sb="83" eb="85">
      <t>カイゼン</t>
    </rPh>
    <rPh sb="86" eb="87">
      <t>カン</t>
    </rPh>
    <rPh sb="89" eb="91">
      <t>ジョウホウ</t>
    </rPh>
    <rPh sb="91" eb="93">
      <t>テイキョウ</t>
    </rPh>
    <rPh sb="117" eb="119">
      <t>カツヨウ</t>
    </rPh>
    <rPh sb="120" eb="121">
      <t>トウ</t>
    </rPh>
    <phoneticPr fontId="1"/>
  </si>
  <si>
    <t>（７）女性の健康増進に向けた取組み</t>
    <phoneticPr fontId="1"/>
  </si>
  <si>
    <t>６　選択要件</t>
    <rPh sb="2" eb="4">
      <t>センタク</t>
    </rPh>
    <rPh sb="4" eb="6">
      <t>ヨウケン</t>
    </rPh>
    <phoneticPr fontId="1"/>
  </si>
  <si>
    <t>健康課題の把握</t>
    <phoneticPr fontId="1"/>
  </si>
  <si>
    <t>（１）定期健診受診率は実質100％
（育児休業者、被扶養者等を除く）ですか。</t>
    <phoneticPr fontId="1"/>
  </si>
  <si>
    <t>年に１回健診を受診</t>
    <rPh sb="0" eb="1">
      <t>ネン</t>
    </rPh>
    <rPh sb="3" eb="4">
      <t>カイ</t>
    </rPh>
    <rPh sb="4" eb="6">
      <t>ケンシン</t>
    </rPh>
    <rPh sb="7" eb="9">
      <t>ジュシン</t>
    </rPh>
    <phoneticPr fontId="1"/>
  </si>
  <si>
    <t>（２）ストレスチェックを実施していますか。
（評価対象は法定義務がない事業所のみ）</t>
    <phoneticPr fontId="1"/>
  </si>
  <si>
    <t>労働安全衛生法に定められたストレスチェックに準じて実施</t>
    <rPh sb="0" eb="2">
      <t>ロウドウ</t>
    </rPh>
    <rPh sb="2" eb="4">
      <t>アンゼン</t>
    </rPh>
    <rPh sb="4" eb="6">
      <t>エイセイ</t>
    </rPh>
    <rPh sb="6" eb="7">
      <t>ホウ</t>
    </rPh>
    <rPh sb="8" eb="9">
      <t>サダ</t>
    </rPh>
    <rPh sb="22" eb="23">
      <t>ジュン</t>
    </rPh>
    <rPh sb="25" eb="27">
      <t>ジッシ</t>
    </rPh>
    <phoneticPr fontId="1"/>
  </si>
  <si>
    <t>（３）精密検査が必要な従業員への受診勧奨の取組み</t>
    <phoneticPr fontId="1"/>
  </si>
  <si>
    <t>・対象となった従業員に対し、個別に文書を送付
・受診後の報告提出を義務化し、100%の受診するまで受診勧奨を継続</t>
    <rPh sb="1" eb="3">
      <t>タイショウ</t>
    </rPh>
    <rPh sb="7" eb="10">
      <t>ジュウギョウイン</t>
    </rPh>
    <rPh sb="11" eb="12">
      <t>タイ</t>
    </rPh>
    <rPh sb="14" eb="16">
      <t>コベツ</t>
    </rPh>
    <rPh sb="17" eb="19">
      <t>ブンショ</t>
    </rPh>
    <rPh sb="20" eb="22">
      <t>ソウフ</t>
    </rPh>
    <rPh sb="24" eb="27">
      <t>ジュシンゴ</t>
    </rPh>
    <rPh sb="28" eb="30">
      <t>ホウコク</t>
    </rPh>
    <rPh sb="30" eb="32">
      <t>テイシュツ</t>
    </rPh>
    <rPh sb="33" eb="36">
      <t>ギムカ</t>
    </rPh>
    <rPh sb="43" eb="45">
      <t>ジュシン</t>
    </rPh>
    <rPh sb="49" eb="53">
      <t>ジュシンカンショウ</t>
    </rPh>
    <rPh sb="54" eb="56">
      <t>ケイゾク</t>
    </rPh>
    <phoneticPr fontId="1"/>
  </si>
  <si>
    <t>健康増進の
教育機会の設定</t>
    <phoneticPr fontId="1"/>
  </si>
  <si>
    <t>（４）管理職や従業員に対する健康意識向上のための教育の取組み</t>
    <phoneticPr fontId="1"/>
  </si>
  <si>
    <t>・年4回（季節に1度）健康づくりに関するセミナーの実施
・メールや社内掲示板等を活用し、健康づくりに関するコラムを定期配信</t>
    <rPh sb="1" eb="2">
      <t>ネン</t>
    </rPh>
    <rPh sb="3" eb="4">
      <t>カイ</t>
    </rPh>
    <rPh sb="5" eb="7">
      <t>キセツ</t>
    </rPh>
    <rPh sb="9" eb="10">
      <t>ド</t>
    </rPh>
    <rPh sb="11" eb="13">
      <t>ケンコウ</t>
    </rPh>
    <rPh sb="17" eb="18">
      <t>カン</t>
    </rPh>
    <rPh sb="25" eb="27">
      <t>ジッシ</t>
    </rPh>
    <rPh sb="40" eb="42">
      <t>カツヨウ</t>
    </rPh>
    <rPh sb="44" eb="46">
      <t>ケンコウ</t>
    </rPh>
    <rPh sb="50" eb="51">
      <t>カン</t>
    </rPh>
    <rPh sb="57" eb="61">
      <t>テイキハイシン</t>
    </rPh>
    <phoneticPr fontId="1"/>
  </si>
  <si>
    <t>具体的な
健康増進施策</t>
    <rPh sb="0" eb="2">
      <t>グタイ</t>
    </rPh>
    <rPh sb="2" eb="3">
      <t>テキ</t>
    </rPh>
    <rPh sb="5" eb="7">
      <t>ケンコウ</t>
    </rPh>
    <rPh sb="7" eb="9">
      <t>ゾウシン</t>
    </rPh>
    <rPh sb="9" eb="11">
      <t>シサク</t>
    </rPh>
    <phoneticPr fontId="1"/>
  </si>
  <si>
    <t>・対象となる従業員が保健指導等を受けやすいよう、特別休暇を付与
・保健指導実施時間を就業時間に認定</t>
    <rPh sb="1" eb="3">
      <t>タイショウ</t>
    </rPh>
    <rPh sb="6" eb="9">
      <t>ジュウギョウイン</t>
    </rPh>
    <rPh sb="10" eb="14">
      <t>ホケンシドウ</t>
    </rPh>
    <rPh sb="14" eb="15">
      <t>トウ</t>
    </rPh>
    <rPh sb="16" eb="17">
      <t>ウ</t>
    </rPh>
    <rPh sb="24" eb="28">
      <t>トクベツキュウカ</t>
    </rPh>
    <rPh sb="29" eb="31">
      <t>フヨ</t>
    </rPh>
    <rPh sb="33" eb="35">
      <t>ホケン</t>
    </rPh>
    <rPh sb="35" eb="37">
      <t>シドウ</t>
    </rPh>
    <rPh sb="37" eb="39">
      <t>ジッシ</t>
    </rPh>
    <rPh sb="39" eb="41">
      <t>ジカン</t>
    </rPh>
    <rPh sb="42" eb="44">
      <t>シュウギョウ</t>
    </rPh>
    <rPh sb="44" eb="46">
      <t>ジカン</t>
    </rPh>
    <rPh sb="47" eb="49">
      <t>ニンテイ</t>
    </rPh>
    <phoneticPr fontId="1"/>
  </si>
  <si>
    <t>・ノー残業デーや勤務間インターバル制度を就業規則に明記し、実施
・快眠ふくいキャンペーン(県健康政策課事業）に参加</t>
    <rPh sb="3" eb="5">
      <t>ザンギョウ</t>
    </rPh>
    <rPh sb="8" eb="11">
      <t>キンムカン</t>
    </rPh>
    <rPh sb="17" eb="19">
      <t>セイド</t>
    </rPh>
    <rPh sb="20" eb="24">
      <t>シュウギョウキソク</t>
    </rPh>
    <rPh sb="25" eb="27">
      <t>メイキ</t>
    </rPh>
    <rPh sb="29" eb="31">
      <t>ジッシ</t>
    </rPh>
    <rPh sb="33" eb="35">
      <t>カイミン</t>
    </rPh>
    <rPh sb="45" eb="53">
      <t>ケンケンコウセイサクカジギョウ</t>
    </rPh>
    <rPh sb="55" eb="57">
      <t>サンカ</t>
    </rPh>
    <phoneticPr fontId="1"/>
  </si>
  <si>
    <t>（８）メンタル不調の予防、不調者への対応に関する取組み</t>
    <phoneticPr fontId="1"/>
  </si>
  <si>
    <t>・社内、社外にメンタル相談窓口の設置
・セルフチェックできるアプリを全従業員に提供し、毎月末にアンケート調査を実施している。</t>
    <rPh sb="1" eb="3">
      <t>シャナイ</t>
    </rPh>
    <rPh sb="4" eb="6">
      <t>シャガイ</t>
    </rPh>
    <rPh sb="11" eb="13">
      <t>ソウダン</t>
    </rPh>
    <rPh sb="13" eb="15">
      <t>マドグチ</t>
    </rPh>
    <rPh sb="16" eb="18">
      <t>セッチ</t>
    </rPh>
    <rPh sb="34" eb="38">
      <t>ゼンジュウギョウイン</t>
    </rPh>
    <rPh sb="39" eb="41">
      <t>テイキョウ</t>
    </rPh>
    <rPh sb="43" eb="46">
      <t>マイツキマツ</t>
    </rPh>
    <rPh sb="52" eb="54">
      <t>チョウサ</t>
    </rPh>
    <rPh sb="55" eb="57">
      <t>ジッシ</t>
    </rPh>
    <phoneticPr fontId="1"/>
  </si>
  <si>
    <t>喫煙対策</t>
    <rPh sb="0" eb="2">
      <t>キツエン</t>
    </rPh>
    <rPh sb="2" eb="4">
      <t>タイサク</t>
    </rPh>
    <phoneticPr fontId="1"/>
  </si>
  <si>
    <r>
      <t>（６）食生活改善に向けた取組み（普及啓発を含む）</t>
    </r>
    <r>
      <rPr>
        <shadow/>
        <sz val="10"/>
        <color rgb="FFFF0000"/>
        <rFont val="BIZ UDPゴシック"/>
        <family val="3"/>
        <charset val="128"/>
      </rPr>
      <t>★</t>
    </r>
    <rPh sb="3" eb="6">
      <t>ショクセイカツ</t>
    </rPh>
    <rPh sb="6" eb="8">
      <t>カイゼン</t>
    </rPh>
    <rPh sb="9" eb="10">
      <t>ム</t>
    </rPh>
    <rPh sb="12" eb="14">
      <t>トリク</t>
    </rPh>
    <rPh sb="16" eb="20">
      <t>フキュウケイハツ</t>
    </rPh>
    <rPh sb="21" eb="22">
      <t>フク</t>
    </rPh>
    <phoneticPr fontId="1"/>
  </si>
  <si>
    <t>・従業員の歩行を促進（事業所独自のウォーキング事業の実施、はぴウォーク（県健康政策課事業）に参加　等）
・社内での運動の時間を設定（「職場でエクササイズ」（県運動公園事務所事業）の活用 等）
・始業時等にラジオ体操を実施
・スニーカービズの推奨</t>
    <rPh sb="1" eb="4">
      <t>ジュウギョウイン</t>
    </rPh>
    <rPh sb="5" eb="7">
      <t>ホコウ</t>
    </rPh>
    <rPh sb="8" eb="10">
      <t>ソクシン</t>
    </rPh>
    <rPh sb="11" eb="16">
      <t>ジギョウショドクジ</t>
    </rPh>
    <rPh sb="23" eb="25">
      <t>ジギョウ</t>
    </rPh>
    <rPh sb="26" eb="28">
      <t>ジッシ</t>
    </rPh>
    <rPh sb="36" eb="37">
      <t>ケン</t>
    </rPh>
    <rPh sb="37" eb="42">
      <t>ケンコウセイサクカ</t>
    </rPh>
    <rPh sb="42" eb="44">
      <t>ジギョウ</t>
    </rPh>
    <rPh sb="46" eb="48">
      <t>サンカ</t>
    </rPh>
    <rPh sb="49" eb="50">
      <t>トウ</t>
    </rPh>
    <rPh sb="60" eb="62">
      <t>ジカン</t>
    </rPh>
    <rPh sb="63" eb="65">
      <t>セッテイ</t>
    </rPh>
    <rPh sb="67" eb="69">
      <t>ショクバ</t>
    </rPh>
    <rPh sb="78" eb="79">
      <t>ケン</t>
    </rPh>
    <rPh sb="79" eb="86">
      <t>ウンドウコウエンジムショ</t>
    </rPh>
    <rPh sb="86" eb="88">
      <t>ジギョウ</t>
    </rPh>
    <rPh sb="90" eb="92">
      <t>カツヨウ</t>
    </rPh>
    <rPh sb="93" eb="94">
      <t>トウ</t>
    </rPh>
    <rPh sb="97" eb="99">
      <t>シギョウ</t>
    </rPh>
    <rPh sb="99" eb="100">
      <t>ジ</t>
    </rPh>
    <rPh sb="100" eb="101">
      <t>トウ</t>
    </rPh>
    <rPh sb="105" eb="107">
      <t>タイソウ</t>
    </rPh>
    <rPh sb="108" eb="110">
      <t>ジッシ</t>
    </rPh>
    <phoneticPr fontId="1"/>
  </si>
  <si>
    <t>・女性特有の病気や症状（がん、骨粗鬆症、不妊など）に関する休暇制度の導入
・女性特有のがん検診に関する費用補助
・女性の健康課題等に関するのセミナーの実施</t>
    <rPh sb="1" eb="3">
      <t>ジョセイ</t>
    </rPh>
    <rPh sb="3" eb="5">
      <t>トクユウ</t>
    </rPh>
    <rPh sb="6" eb="8">
      <t>ビョウキ</t>
    </rPh>
    <rPh sb="9" eb="11">
      <t>ショウジョウ</t>
    </rPh>
    <rPh sb="15" eb="19">
      <t>コツソショウショウ</t>
    </rPh>
    <rPh sb="20" eb="22">
      <t>フニン</t>
    </rPh>
    <rPh sb="26" eb="27">
      <t>カン</t>
    </rPh>
    <rPh sb="29" eb="31">
      <t>キュウカ</t>
    </rPh>
    <rPh sb="31" eb="33">
      <t>セイド</t>
    </rPh>
    <rPh sb="34" eb="36">
      <t>ドウニュウ</t>
    </rPh>
    <rPh sb="38" eb="42">
      <t>ジョセイトクユウ</t>
    </rPh>
    <rPh sb="45" eb="47">
      <t>ケンシン</t>
    </rPh>
    <rPh sb="48" eb="49">
      <t>カン</t>
    </rPh>
    <rPh sb="51" eb="55">
      <t>ヒヨウホジョ</t>
    </rPh>
    <rPh sb="57" eb="59">
      <t>ジョセイ</t>
    </rPh>
    <rPh sb="60" eb="62">
      <t>ケンコウ</t>
    </rPh>
    <rPh sb="62" eb="64">
      <t>カダイ</t>
    </rPh>
    <rPh sb="64" eb="65">
      <t>トウ</t>
    </rPh>
    <rPh sb="66" eb="67">
      <t>カン</t>
    </rPh>
    <rPh sb="75" eb="77">
      <t>ジッシ</t>
    </rPh>
    <phoneticPr fontId="1"/>
  </si>
  <si>
    <t>・市内歯科医院と連携し、社内で歯科健診を実施
・毎年歯の健康に関するセミナーを実施</t>
    <rPh sb="1" eb="3">
      <t>シナイ</t>
    </rPh>
    <rPh sb="3" eb="7">
      <t>シカイイン</t>
    </rPh>
    <rPh sb="8" eb="10">
      <t>レンケイ</t>
    </rPh>
    <rPh sb="12" eb="14">
      <t>シャナイ</t>
    </rPh>
    <rPh sb="15" eb="19">
      <t>シカケンシン</t>
    </rPh>
    <rPh sb="20" eb="22">
      <t>ジッシ</t>
    </rPh>
    <rPh sb="24" eb="26">
      <t>マイトシ</t>
    </rPh>
    <rPh sb="26" eb="27">
      <t>ハ</t>
    </rPh>
    <rPh sb="28" eb="30">
      <t>ケンコウ</t>
    </rPh>
    <rPh sb="31" eb="32">
      <t>カン</t>
    </rPh>
    <rPh sb="39" eb="41">
      <t>ジッシ</t>
    </rPh>
    <phoneticPr fontId="1"/>
  </si>
  <si>
    <t>・たばこの健康影響についての研修を実施
・喫煙率低下のため、特定の時間のみ禁煙にしていたところ、終日建物内禁煙、終日敷地内禁煙にするなど、段階的に禁煙施策を拡大</t>
    <rPh sb="5" eb="9">
      <t>ケンコウエイキョウ</t>
    </rPh>
    <rPh sb="14" eb="16">
      <t>ケンシュウ</t>
    </rPh>
    <rPh sb="17" eb="19">
      <t>ジッシ</t>
    </rPh>
    <rPh sb="21" eb="26">
      <t>キツエンリツテイカ</t>
    </rPh>
    <rPh sb="30" eb="32">
      <t>トクテイ</t>
    </rPh>
    <rPh sb="33" eb="35">
      <t>ジカン</t>
    </rPh>
    <rPh sb="37" eb="39">
      <t>キンエン</t>
    </rPh>
    <rPh sb="48" eb="50">
      <t>シュウジツ</t>
    </rPh>
    <rPh sb="50" eb="55">
      <t>タテモノナイキンエン</t>
    </rPh>
    <rPh sb="56" eb="58">
      <t>シュウジツ</t>
    </rPh>
    <rPh sb="58" eb="63">
      <t>シキチナイキンエン</t>
    </rPh>
    <rPh sb="69" eb="72">
      <t>ダンカイテキ</t>
    </rPh>
    <rPh sb="73" eb="75">
      <t>キンエン</t>
    </rPh>
    <rPh sb="75" eb="77">
      <t>セサク</t>
    </rPh>
    <rPh sb="78" eb="80">
      <t>カクダイ</t>
    </rPh>
    <phoneticPr fontId="1"/>
  </si>
  <si>
    <t>「運動機会の増加」や「食生活改善」のチェックボックスの入力はされていますか。</t>
    <rPh sb="1" eb="3">
      <t>ウンドウ</t>
    </rPh>
    <rPh sb="3" eb="5">
      <t>キカイ</t>
    </rPh>
    <rPh sb="6" eb="8">
      <t>ゾウカ</t>
    </rPh>
    <rPh sb="11" eb="16">
      <t>ショクセイカツカイゼン</t>
    </rPh>
    <rPh sb="27" eb="29">
      <t>ニュウリョク</t>
    </rPh>
    <phoneticPr fontId="1"/>
  </si>
  <si>
    <r>
      <t xml:space="preserve">健康課題の把握
</t>
    </r>
    <r>
      <rPr>
        <sz val="8"/>
        <color theme="1"/>
        <rFont val="BIZ UDゴシック"/>
        <family val="3"/>
        <charset val="128"/>
      </rPr>
      <t>※（３）の取組内容について記載</t>
    </r>
    <rPh sb="13" eb="15">
      <t>トリク</t>
    </rPh>
    <rPh sb="15" eb="17">
      <t>ナイヨウ</t>
    </rPh>
    <rPh sb="21" eb="23">
      <t>キサイ</t>
    </rPh>
    <phoneticPr fontId="1"/>
  </si>
  <si>
    <t>（１）定期健診受診率は実質100％（育児休業者、
被扶養者等を除く）ですか。</t>
    <rPh sb="3" eb="7">
      <t>テイキケンシン</t>
    </rPh>
    <rPh sb="7" eb="10">
      <t>ジュシンリツ</t>
    </rPh>
    <rPh sb="11" eb="13">
      <t>ジッシツ</t>
    </rPh>
    <rPh sb="18" eb="23">
      <t>イクジキュウギョウシャ</t>
    </rPh>
    <rPh sb="26" eb="31">
      <t>ヒフヨウシャトウ</t>
    </rPh>
    <rPh sb="32" eb="3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</si>
</sst>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sz val="18"/>
      <color theme="1"/>
      <name val="BIZ UDゴシック"/>
      <family val="3"/>
      <charset val="128"/>
    </font>
    <font>
      <shadow/>
      <sz val="18"/>
      <color theme="1"/>
      <name val="BIZ UDゴシック"/>
      <family val="3"/>
      <charset val="128"/>
    </font>
    <font>
      <shadow/>
      <sz val="20"/>
      <color theme="1"/>
      <name val="BIZ UDゴシック"/>
      <family val="3"/>
      <charset val="128"/>
    </font>
    <font>
      <sz val="11"/>
      <name val="ＭＳ Ｐゴシック"/>
      <family val="3"/>
      <charset val="128"/>
    </font>
    <font>
      <u/>
      <sz val="11"/>
      <color theme="10"/>
      <name val="游ゴシック"/>
      <family val="2"/>
      <charset val="128"/>
      <scheme val="minor"/>
    </font>
    <font>
      <sz val="6"/>
      <name val="ＭＳ Ｐゴシック"/>
      <family val="3"/>
      <charset val="128"/>
    </font>
    <font>
      <sz val="10"/>
      <color theme="1"/>
      <name val="BIZ UDゴシック"/>
      <family val="3"/>
      <charset val="128"/>
    </font>
    <font>
      <shadow/>
      <sz val="10"/>
      <color theme="1"/>
      <name val="BIZ UDゴシック"/>
      <family val="3"/>
      <charset val="128"/>
    </font>
    <font>
      <b/>
      <sz val="10"/>
      <color theme="1"/>
      <name val="BIZ UDゴシック"/>
      <family val="3"/>
      <charset val="128"/>
    </font>
    <font>
      <sz val="10"/>
      <color rgb="FFFF0000"/>
      <name val="BIZ UDゴシック"/>
      <family val="3"/>
      <charset val="128"/>
    </font>
    <font>
      <shadow/>
      <sz val="10"/>
      <color rgb="FFFF0000"/>
      <name val="BIZ UDゴシック"/>
      <family val="3"/>
      <charset val="128"/>
    </font>
    <font>
      <shadow/>
      <sz val="10"/>
      <name val="BIZ UDゴシック"/>
      <family val="3"/>
      <charset val="128"/>
    </font>
    <font>
      <sz val="10"/>
      <color theme="1"/>
      <name val="BIZ UDPゴシック"/>
      <family val="3"/>
      <charset val="128"/>
    </font>
    <font>
      <shadow/>
      <sz val="18"/>
      <name val="BIZ UDゴシック"/>
      <family val="3"/>
      <charset val="128"/>
    </font>
    <font>
      <sz val="11"/>
      <color theme="1"/>
      <name val="BIZ UDPゴシック"/>
      <family val="3"/>
      <charset val="128"/>
    </font>
    <font>
      <sz val="11"/>
      <name val="BIZ UDPゴシック"/>
      <family val="3"/>
      <charset val="128"/>
    </font>
    <font>
      <shadow/>
      <sz val="10"/>
      <color theme="1"/>
      <name val="BIZ UDPゴシック"/>
      <family val="3"/>
      <charset val="128"/>
    </font>
    <font>
      <shadow/>
      <sz val="12"/>
      <color theme="1"/>
      <name val="BIZ UDPゴシック"/>
      <family val="3"/>
      <charset val="128"/>
    </font>
    <font>
      <shadow/>
      <sz val="10"/>
      <color rgb="FFFF0000"/>
      <name val="BIZ UDPゴシック"/>
      <family val="3"/>
      <charset val="128"/>
    </font>
    <font>
      <shadow/>
      <sz val="9.5"/>
      <color theme="1"/>
      <name val="BIZ UDPゴシック"/>
      <family val="3"/>
      <charset val="128"/>
    </font>
    <font>
      <sz val="8"/>
      <color theme="1"/>
      <name val="BIZ UDPゴシック"/>
      <family val="3"/>
      <charset val="128"/>
    </font>
    <font>
      <sz val="10"/>
      <name val="BIZ UDゴシック"/>
      <family val="3"/>
      <charset val="128"/>
    </font>
    <font>
      <sz val="8"/>
      <color theme="1"/>
      <name val="BIZ UDゴシック"/>
      <family val="3"/>
      <charset val="128"/>
    </font>
    <font>
      <sz val="6"/>
      <color theme="1"/>
      <name val="BIZ UDゴシック"/>
      <family val="3"/>
      <charset val="128"/>
    </font>
    <font>
      <sz val="9"/>
      <color indexed="81"/>
      <name val="BIZ UDゴシック"/>
      <family val="3"/>
      <charset val="128"/>
    </font>
    <font>
      <sz val="18"/>
      <name val="BIZ UDゴシック"/>
      <family val="3"/>
      <charset val="128"/>
    </font>
    <font>
      <sz val="6"/>
      <name val="BIZ UDPゴシック"/>
      <family val="3"/>
      <charset val="128"/>
    </font>
    <font>
      <sz val="9"/>
      <color theme="1"/>
      <name val="BIZ UD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1"/>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bottom style="medium">
        <color indexed="64"/>
      </bottom>
      <diagonal/>
    </border>
    <border>
      <left/>
      <right/>
      <top style="medium">
        <color indexed="64"/>
      </top>
      <bottom/>
      <diagonal/>
    </border>
    <border>
      <left/>
      <right style="medium">
        <color auto="1"/>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top style="medium">
        <color indexed="64"/>
      </top>
      <bottom style="thin">
        <color auto="1"/>
      </bottom>
      <diagonal/>
    </border>
    <border>
      <left style="thin">
        <color indexed="64"/>
      </left>
      <right style="medium">
        <color indexed="64"/>
      </right>
      <top style="thin">
        <color indexed="64"/>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medium">
        <color indexed="64"/>
      </left>
      <right/>
      <top/>
      <bottom style="medium">
        <color indexed="64"/>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rgb="FF000000"/>
      </left>
      <right style="thin">
        <color rgb="FF000000"/>
      </right>
      <top style="thin">
        <color rgb="FF000000"/>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3">
    <xf numFmtId="0" fontId="0" fillId="0" borderId="0">
      <alignment vertical="center"/>
    </xf>
    <xf numFmtId="0" fontId="5" fillId="0" borderId="0">
      <alignment vertical="center"/>
    </xf>
    <xf numFmtId="0" fontId="6" fillId="0" borderId="0" applyNumberFormat="0" applyFill="0" applyBorder="0" applyAlignment="0" applyProtection="0">
      <alignment vertical="center"/>
    </xf>
  </cellStyleXfs>
  <cellXfs count="262">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4" fillId="0" borderId="0" xfId="0" applyFont="1" applyAlignment="1">
      <alignment horizontal="centerContinuous" vertical="center"/>
    </xf>
    <xf numFmtId="0" fontId="16" fillId="0" borderId="0" xfId="0" applyFont="1" applyAlignment="1">
      <alignment horizontal="left" vertical="center"/>
    </xf>
    <xf numFmtId="0" fontId="16" fillId="0" borderId="0" xfId="0" applyFont="1">
      <alignment vertical="center"/>
    </xf>
    <xf numFmtId="0" fontId="16" fillId="0" borderId="0" xfId="0" applyFont="1" applyProtection="1">
      <alignment vertical="center"/>
      <protection locked="0"/>
    </xf>
    <xf numFmtId="0" fontId="14"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left" vertical="center" wrapText="1"/>
    </xf>
    <xf numFmtId="0" fontId="16" fillId="2" borderId="20" xfId="0" applyFont="1" applyFill="1" applyBorder="1">
      <alignment vertical="center"/>
    </xf>
    <xf numFmtId="0" fontId="16" fillId="2" borderId="21" xfId="0" applyFont="1" applyFill="1" applyBorder="1">
      <alignment vertical="center"/>
    </xf>
    <xf numFmtId="0" fontId="18" fillId="0" borderId="0" xfId="0" applyFont="1" applyAlignment="1">
      <alignment vertical="center" wrapText="1"/>
    </xf>
    <xf numFmtId="0" fontId="0" fillId="4" borderId="0" xfId="0" applyFill="1">
      <alignment vertical="center"/>
    </xf>
    <xf numFmtId="0" fontId="24" fillId="0" borderId="60" xfId="0" applyFont="1" applyBorder="1" applyAlignment="1">
      <alignment horizontal="center" vertical="center" wrapText="1"/>
    </xf>
    <xf numFmtId="0" fontId="24" fillId="0" borderId="60" xfId="0" applyFont="1" applyBorder="1" applyAlignment="1">
      <alignment horizontal="left" vertical="center" wrapText="1"/>
    </xf>
    <xf numFmtId="0" fontId="25" fillId="0" borderId="60" xfId="0" applyFont="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lignment vertical="center"/>
    </xf>
    <xf numFmtId="0" fontId="0" fillId="0" borderId="8" xfId="0" applyBorder="1">
      <alignment vertical="center"/>
    </xf>
    <xf numFmtId="0" fontId="0" fillId="0" borderId="0" xfId="0">
      <alignment vertical="center"/>
      <extLst>
        <ext xmlns:xfpb="http://schemas.microsoft.com/office/spreadsheetml/2022/featurepropertybag" uri="{C7286773-470A-42A8-94C5-96B5CB345126}">
          <xfpb:xfComplement i="0"/>
        </ext>
      </extLst>
    </xf>
    <xf numFmtId="49" fontId="0" fillId="0" borderId="1" xfId="0" applyNumberFormat="1" applyBorder="1">
      <alignment vertical="center"/>
    </xf>
    <xf numFmtId="0" fontId="0" fillId="4" borderId="1" xfId="0" applyFill="1" applyBorder="1">
      <alignment vertical="center"/>
    </xf>
    <xf numFmtId="49" fontId="0" fillId="0" borderId="13" xfId="0" applyNumberFormat="1" applyBorder="1">
      <alignment vertical="center"/>
    </xf>
    <xf numFmtId="0" fontId="0" fillId="0" borderId="13" xfId="0" applyBorder="1">
      <alignment vertical="center"/>
    </xf>
    <xf numFmtId="0" fontId="0" fillId="0" borderId="1" xfId="0"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18" fillId="0" borderId="1" xfId="0" applyFont="1" applyBorder="1" applyAlignment="1" applyProtection="1">
      <alignment vertical="center" wrapText="1"/>
      <protection locked="0"/>
    </xf>
    <xf numFmtId="0" fontId="0" fillId="0" borderId="1" xfId="0" applyBorder="1" applyAlignment="1">
      <alignment vertical="center"/>
    </xf>
    <xf numFmtId="0" fontId="16" fillId="0" borderId="32" xfId="0" applyFont="1" applyBorder="1" applyAlignment="1">
      <alignment horizontal="center" vertical="center"/>
    </xf>
    <xf numFmtId="0" fontId="16" fillId="0" borderId="31" xfId="0" applyFont="1" applyBorder="1" applyAlignment="1">
      <alignment horizontal="center" vertical="center"/>
    </xf>
    <xf numFmtId="0" fontId="10" fillId="0" borderId="32"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31"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30" xfId="0" applyFont="1" applyBorder="1" applyAlignment="1">
      <alignment horizontal="center" vertical="center"/>
      <extLst>
        <ext xmlns:xfpb="http://schemas.microsoft.com/office/spreadsheetml/2022/featurepropertybag" uri="{C7286773-470A-42A8-94C5-96B5CB345126}">
          <xfpb:xfComplement i="0"/>
        </ext>
      </extLst>
    </xf>
    <xf numFmtId="0" fontId="16" fillId="0" borderId="24" xfId="0" applyFont="1" applyBorder="1" applyAlignment="1">
      <alignment horizontal="center" vertical="center"/>
    </xf>
    <xf numFmtId="0" fontId="16" fillId="0" borderId="21" xfId="0" applyFont="1" applyBorder="1" applyAlignment="1">
      <alignment horizontal="center"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42" xfId="0" applyFont="1" applyBorder="1" applyAlignment="1">
      <alignment horizontal="center" vertical="center"/>
    </xf>
    <xf numFmtId="0" fontId="16" fillId="0" borderId="19" xfId="0" applyFont="1" applyBorder="1" applyAlignment="1">
      <alignment horizontal="center" vertical="center"/>
    </xf>
    <xf numFmtId="0" fontId="14" fillId="0" borderId="59" xfId="0" applyFont="1" applyBorder="1" applyAlignment="1">
      <alignment horizontal="left" vertical="center"/>
    </xf>
    <xf numFmtId="0" fontId="14" fillId="0" borderId="58" xfId="0" applyFont="1" applyBorder="1" applyAlignment="1">
      <alignment vertical="center"/>
    </xf>
    <xf numFmtId="0" fontId="14" fillId="0" borderId="43" xfId="0" applyFont="1" applyBorder="1" applyAlignment="1">
      <alignment horizontal="left" vertical="center"/>
    </xf>
    <xf numFmtId="0" fontId="14" fillId="0" borderId="45" xfId="0" applyFont="1" applyBorder="1" applyAlignment="1">
      <alignment horizontal="left" vertical="center"/>
    </xf>
    <xf numFmtId="0" fontId="10" fillId="0" borderId="43"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45"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58"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59" xfId="0" applyFont="1" applyBorder="1" applyAlignment="1">
      <alignment horizontal="center" vertical="center"/>
      <extLst>
        <ext xmlns:xfpb="http://schemas.microsoft.com/office/spreadsheetml/2022/featurepropertybag" uri="{C7286773-470A-42A8-94C5-96B5CB345126}">
          <xfpb:xfComplement i="0"/>
        </ext>
      </extLst>
    </xf>
    <xf numFmtId="0" fontId="9" fillId="2" borderId="48" xfId="0" applyFont="1" applyFill="1" applyBorder="1" applyAlignment="1">
      <alignment horizontal="center" vertical="center" shrinkToFit="1"/>
    </xf>
    <xf numFmtId="0" fontId="9" fillId="2" borderId="49" xfId="0" applyFont="1" applyFill="1" applyBorder="1" applyAlignment="1">
      <alignment horizontal="center" vertical="center" shrinkToFit="1"/>
    </xf>
    <xf numFmtId="0" fontId="16" fillId="0" borderId="30" xfId="0" applyFont="1" applyBorder="1" applyAlignment="1">
      <alignment horizontal="center" vertical="center"/>
    </xf>
    <xf numFmtId="0" fontId="9" fillId="2" borderId="4" xfId="0" applyFont="1" applyFill="1" applyBorder="1" applyAlignment="1">
      <alignment vertical="center" wrapText="1"/>
    </xf>
    <xf numFmtId="0" fontId="9" fillId="2" borderId="1" xfId="0" applyFont="1" applyFill="1" applyBorder="1" applyAlignment="1">
      <alignment vertical="center" wrapText="1"/>
    </xf>
    <xf numFmtId="0" fontId="9" fillId="2" borderId="41" xfId="0" applyFont="1" applyFill="1" applyBorder="1" applyAlignment="1">
      <alignment vertical="center" wrapText="1"/>
    </xf>
    <xf numFmtId="0" fontId="8" fillId="3" borderId="4" xfId="0" quotePrefix="1" applyFont="1" applyFill="1" applyBorder="1" applyAlignment="1" applyProtection="1">
      <alignment vertical="center" wrapText="1"/>
      <protection locked="0"/>
    </xf>
    <xf numFmtId="0" fontId="8" fillId="3" borderId="1" xfId="0" quotePrefix="1" applyFont="1" applyFill="1" applyBorder="1" applyAlignment="1" applyProtection="1">
      <alignment vertical="center" wrapText="1"/>
      <protection locked="0"/>
    </xf>
    <xf numFmtId="0" fontId="8" fillId="3" borderId="41" xfId="0" quotePrefix="1" applyFont="1" applyFill="1" applyBorder="1" applyAlignment="1" applyProtection="1">
      <alignment vertical="center" wrapText="1"/>
      <protection locked="0"/>
    </xf>
    <xf numFmtId="0" fontId="22" fillId="0" borderId="2" xfId="0" applyFont="1" applyBorder="1" applyAlignment="1" applyProtection="1">
      <alignment vertical="center"/>
      <protection locked="0"/>
    </xf>
    <xf numFmtId="0" fontId="22" fillId="0" borderId="3" xfId="0" applyFont="1" applyBorder="1" applyAlignment="1" applyProtection="1">
      <alignment vertical="center"/>
      <protection locked="0"/>
    </xf>
    <xf numFmtId="0" fontId="22" fillId="0" borderId="53" xfId="0" applyFont="1" applyBorder="1" applyAlignment="1" applyProtection="1">
      <alignment vertical="center"/>
      <protection locked="0"/>
    </xf>
    <xf numFmtId="49" fontId="28" fillId="0" borderId="54" xfId="2" applyNumberFormat="1" applyFont="1" applyBorder="1" applyAlignment="1" applyProtection="1">
      <alignment vertical="center"/>
      <protection locked="0"/>
    </xf>
    <xf numFmtId="49" fontId="28" fillId="0" borderId="55" xfId="0" applyNumberFormat="1" applyFont="1" applyBorder="1" applyAlignment="1" applyProtection="1">
      <alignment vertical="center"/>
      <protection locked="0"/>
    </xf>
    <xf numFmtId="49" fontId="28" fillId="0" borderId="56" xfId="0" applyNumberFormat="1" applyFont="1" applyBorder="1" applyAlignment="1" applyProtection="1">
      <alignment vertical="center"/>
      <protection locked="0"/>
    </xf>
    <xf numFmtId="0" fontId="9" fillId="2" borderId="46" xfId="0" applyFont="1" applyFill="1" applyBorder="1" applyAlignment="1">
      <alignment horizontal="center" vertical="center" shrinkToFit="1"/>
    </xf>
    <xf numFmtId="0" fontId="9" fillId="2" borderId="47" xfId="0" applyFont="1" applyFill="1" applyBorder="1" applyAlignment="1">
      <alignment horizontal="center" vertical="center" shrinkToFit="1"/>
    </xf>
    <xf numFmtId="0" fontId="9" fillId="2" borderId="57"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22" fillId="0" borderId="50" xfId="0" applyFont="1" applyBorder="1" applyAlignment="1" applyProtection="1">
      <alignment vertical="center"/>
      <protection locked="0"/>
    </xf>
    <xf numFmtId="0" fontId="22" fillId="0" borderId="51" xfId="0" applyFont="1" applyBorder="1" applyAlignment="1" applyProtection="1">
      <alignment vertical="center"/>
      <protection locked="0"/>
    </xf>
    <xf numFmtId="0" fontId="22" fillId="0" borderId="52" xfId="0" applyFont="1" applyBorder="1" applyAlignment="1" applyProtection="1">
      <alignment vertical="center"/>
      <protection locked="0"/>
    </xf>
    <xf numFmtId="0" fontId="8" fillId="3" borderId="4" xfId="0" applyFont="1" applyFill="1" applyBorder="1" applyAlignment="1" applyProtection="1">
      <alignment vertical="center" wrapText="1"/>
      <protection locked="0"/>
    </xf>
    <xf numFmtId="0" fontId="8" fillId="3" borderId="1" xfId="0" applyFont="1" applyFill="1" applyBorder="1" applyAlignment="1" applyProtection="1">
      <alignment vertical="center" wrapText="1"/>
      <protection locked="0"/>
    </xf>
    <xf numFmtId="0" fontId="8" fillId="3" borderId="41" xfId="0" applyFont="1" applyFill="1" applyBorder="1" applyAlignment="1" applyProtection="1">
      <alignment vertical="center" wrapText="1"/>
      <protection locked="0"/>
    </xf>
    <xf numFmtId="0" fontId="8" fillId="2" borderId="4" xfId="0" applyFont="1" applyFill="1" applyBorder="1" applyAlignment="1">
      <alignment vertical="center"/>
    </xf>
    <xf numFmtId="0" fontId="8" fillId="2" borderId="1" xfId="0" applyFont="1" applyFill="1" applyBorder="1" applyAlignment="1">
      <alignment vertical="center"/>
    </xf>
    <xf numFmtId="0" fontId="8" fillId="2" borderId="41" xfId="0" applyFont="1" applyFill="1" applyBorder="1" applyAlignment="1">
      <alignment vertical="center"/>
    </xf>
    <xf numFmtId="0" fontId="9" fillId="0" borderId="26"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21" fillId="0" borderId="1" xfId="0" applyFont="1" applyBorder="1" applyAlignment="1">
      <alignment vertical="center" wrapText="1"/>
    </xf>
    <xf numFmtId="0" fontId="21" fillId="0" borderId="41" xfId="0" applyFont="1" applyBorder="1" applyAlignment="1">
      <alignment vertical="center" wrapText="1"/>
    </xf>
    <xf numFmtId="0" fontId="18" fillId="0" borderId="1" xfId="0" applyFont="1" applyBorder="1" applyAlignment="1">
      <alignment vertical="center" wrapText="1"/>
    </xf>
    <xf numFmtId="0" fontId="18" fillId="0" borderId="41" xfId="0" applyFont="1" applyBorder="1" applyAlignment="1">
      <alignment vertical="center" wrapText="1"/>
    </xf>
    <xf numFmtId="0" fontId="8" fillId="3" borderId="44" xfId="0" applyFont="1" applyFill="1" applyBorder="1" applyAlignment="1" applyProtection="1">
      <alignment vertical="center" wrapText="1"/>
      <protection locked="0"/>
    </xf>
    <xf numFmtId="0" fontId="8" fillId="3" borderId="34" xfId="0" applyFont="1" applyFill="1" applyBorder="1" applyAlignment="1" applyProtection="1">
      <alignment vertical="center" wrapText="1"/>
      <protection locked="0"/>
    </xf>
    <xf numFmtId="0" fontId="8" fillId="3" borderId="33" xfId="0" applyFont="1" applyFill="1" applyBorder="1" applyAlignment="1" applyProtection="1">
      <alignment vertical="center" wrapText="1"/>
      <protection locked="0"/>
    </xf>
    <xf numFmtId="0" fontId="9" fillId="2" borderId="17" xfId="0" applyFont="1" applyFill="1" applyBorder="1" applyAlignment="1">
      <alignment vertical="center" wrapText="1"/>
    </xf>
    <xf numFmtId="0" fontId="9" fillId="2" borderId="26" xfId="0" applyFont="1" applyFill="1" applyBorder="1" applyAlignment="1">
      <alignment vertical="center" wrapText="1"/>
    </xf>
    <xf numFmtId="0" fontId="13" fillId="0" borderId="4"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13" fillId="0" borderId="41" xfId="0" applyFont="1" applyBorder="1" applyAlignment="1" applyProtection="1">
      <alignment vertical="center" wrapText="1"/>
      <protection locked="0"/>
    </xf>
    <xf numFmtId="0" fontId="14" fillId="2" borderId="28"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8" xfId="0" applyFont="1" applyFill="1" applyBorder="1" applyAlignment="1">
      <alignment horizontal="center" vertical="center" wrapText="1" shrinkToFit="1"/>
    </xf>
    <xf numFmtId="0" fontId="14" fillId="2" borderId="1" xfId="0" applyFont="1" applyFill="1" applyBorder="1" applyAlignment="1">
      <alignment horizontal="center" vertical="center" wrapText="1" shrinkToFit="1"/>
    </xf>
    <xf numFmtId="0" fontId="14" fillId="2" borderId="2" xfId="0" applyFont="1" applyFill="1" applyBorder="1" applyAlignment="1">
      <alignment horizontal="center" vertical="center" wrapText="1" shrinkToFit="1"/>
    </xf>
    <xf numFmtId="0" fontId="14" fillId="2" borderId="27" xfId="0" applyFont="1" applyFill="1" applyBorder="1" applyAlignment="1">
      <alignment horizontal="center" vertical="center" wrapText="1" shrinkToFit="1"/>
    </xf>
    <xf numFmtId="0" fontId="14" fillId="2" borderId="34" xfId="0" applyFont="1" applyFill="1" applyBorder="1" applyAlignment="1">
      <alignment horizontal="center" vertical="center" wrapText="1" shrinkToFit="1"/>
    </xf>
    <xf numFmtId="0" fontId="14" fillId="2" borderId="40" xfId="0" applyFont="1" applyFill="1" applyBorder="1" applyAlignment="1">
      <alignment horizontal="center" vertical="center" wrapText="1" shrinkToFit="1"/>
    </xf>
    <xf numFmtId="0" fontId="18" fillId="2" borderId="28" xfId="0" applyFont="1" applyFill="1" applyBorder="1" applyAlignment="1">
      <alignment vertical="center" wrapText="1"/>
    </xf>
    <xf numFmtId="0" fontId="18" fillId="2" borderId="1" xfId="0" applyFont="1" applyFill="1" applyBorder="1" applyAlignment="1">
      <alignment vertical="center" wrapText="1"/>
    </xf>
    <xf numFmtId="0" fontId="18" fillId="2" borderId="41" xfId="0" applyFont="1" applyFill="1" applyBorder="1" applyAlignment="1">
      <alignment vertical="center" wrapText="1"/>
    </xf>
    <xf numFmtId="0" fontId="18" fillId="0" borderId="28" xfId="0" applyFont="1" applyBorder="1" applyAlignment="1" applyProtection="1">
      <alignment vertical="center" wrapText="1"/>
      <protection locked="0"/>
    </xf>
    <xf numFmtId="0" fontId="18" fillId="0" borderId="1" xfId="0" applyFont="1" applyBorder="1" applyAlignment="1" applyProtection="1">
      <alignment vertical="center" wrapText="1"/>
      <protection locked="0"/>
    </xf>
    <xf numFmtId="0" fontId="18" fillId="0" borderId="41" xfId="0" applyFont="1" applyBorder="1" applyAlignment="1" applyProtection="1">
      <alignment vertical="center" wrapText="1"/>
      <protection locked="0"/>
    </xf>
    <xf numFmtId="0" fontId="18" fillId="2" borderId="28"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41" xfId="0" applyFont="1" applyFill="1" applyBorder="1" applyAlignment="1">
      <alignment horizontal="left" vertical="center" wrapText="1"/>
    </xf>
    <xf numFmtId="0" fontId="14" fillId="3" borderId="27" xfId="0" applyFont="1" applyFill="1" applyBorder="1" applyAlignment="1" applyProtection="1">
      <alignment vertical="center" wrapText="1" shrinkToFit="1"/>
      <protection locked="0"/>
    </xf>
    <xf numFmtId="0" fontId="14" fillId="3" borderId="34" xfId="0" applyFont="1" applyFill="1" applyBorder="1" applyAlignment="1" applyProtection="1">
      <alignment vertical="center" wrapText="1" shrinkToFit="1"/>
      <protection locked="0"/>
    </xf>
    <xf numFmtId="0" fontId="14" fillId="3" borderId="33" xfId="0" applyFont="1" applyFill="1" applyBorder="1" applyAlignment="1" applyProtection="1">
      <alignment vertical="center" wrapText="1" shrinkToFit="1"/>
      <protection locked="0"/>
    </xf>
    <xf numFmtId="0" fontId="18" fillId="0" borderId="28"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41" xfId="0" applyFont="1" applyBorder="1" applyAlignment="1" applyProtection="1">
      <alignment horizontal="left" vertical="center" wrapText="1"/>
      <protection locked="0"/>
    </xf>
    <xf numFmtId="0" fontId="14" fillId="2" borderId="29"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8" xfId="0" applyFont="1" applyFill="1" applyBorder="1" applyAlignment="1">
      <alignment horizontal="left" vertical="center" wrapText="1" shrinkToFit="1"/>
    </xf>
    <xf numFmtId="0" fontId="14" fillId="2" borderId="1" xfId="0" applyFont="1" applyFill="1" applyBorder="1" applyAlignment="1">
      <alignment horizontal="left" vertical="center" wrapText="1" shrinkToFit="1"/>
    </xf>
    <xf numFmtId="0" fontId="14" fillId="0" borderId="1" xfId="0" applyFont="1" applyBorder="1" applyAlignment="1" applyProtection="1">
      <alignment horizontal="center" vertical="center" wrapText="1"/>
      <protection locked="0"/>
    </xf>
    <xf numFmtId="0" fontId="14" fillId="0" borderId="41" xfId="0" applyFont="1" applyBorder="1" applyAlignment="1" applyProtection="1">
      <alignment horizontal="center" vertical="center" wrapText="1"/>
      <protection locked="0"/>
    </xf>
    <xf numFmtId="0" fontId="18" fillId="2" borderId="29"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4" fillId="0" borderId="26"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0" xfId="0" applyFont="1" applyAlignment="1">
      <alignment horizontal="left" vertical="center" wrapText="1"/>
    </xf>
    <xf numFmtId="0" fontId="14" fillId="0" borderId="22" xfId="0" applyFont="1" applyBorder="1" applyAlignment="1">
      <alignment horizontal="left" vertical="center" wrapText="1"/>
    </xf>
    <xf numFmtId="0" fontId="14" fillId="0" borderId="0" xfId="0" applyFont="1" applyAlignment="1">
      <alignment horizontal="left" vertical="center"/>
    </xf>
    <xf numFmtId="0" fontId="14" fillId="0" borderId="22" xfId="0" applyFont="1" applyBorder="1" applyAlignment="1">
      <alignment horizontal="left" vertical="center"/>
    </xf>
    <xf numFmtId="0" fontId="14" fillId="0" borderId="32"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2" borderId="36"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22" fillId="0" borderId="35" xfId="0" applyFont="1" applyBorder="1" applyAlignment="1" applyProtection="1">
      <alignment horizontal="center" vertical="center" wrapText="1"/>
      <protection locked="0"/>
    </xf>
    <xf numFmtId="0" fontId="22" fillId="0" borderId="38" xfId="0" applyFont="1" applyBorder="1" applyAlignment="1" applyProtection="1">
      <alignment horizontal="center" vertical="center" wrapText="1"/>
      <protection locked="0"/>
    </xf>
    <xf numFmtId="0" fontId="22" fillId="0" borderId="44" xfId="0" applyFont="1" applyBorder="1" applyAlignment="1" applyProtection="1">
      <alignment horizontal="center" vertical="center" wrapText="1"/>
      <protection locked="0"/>
    </xf>
    <xf numFmtId="0" fontId="14" fillId="2" borderId="18" xfId="0" applyFont="1" applyFill="1" applyBorder="1" applyAlignment="1">
      <alignment horizontal="center" vertical="center"/>
    </xf>
    <xf numFmtId="0" fontId="14" fillId="0" borderId="38" xfId="0" applyFont="1" applyBorder="1" applyAlignment="1" applyProtection="1">
      <alignment vertical="center" wrapText="1"/>
      <protection locked="0"/>
    </xf>
    <xf numFmtId="0" fontId="14" fillId="0" borderId="39" xfId="0" applyFont="1" applyBorder="1" applyAlignment="1" applyProtection="1">
      <alignment vertical="center" wrapText="1"/>
      <protection locked="0"/>
    </xf>
    <xf numFmtId="0" fontId="18" fillId="0" borderId="3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wrapText="1"/>
      <protection locked="0"/>
    </xf>
    <xf numFmtId="0" fontId="16" fillId="2" borderId="24"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0" xfId="0" applyFont="1" applyFill="1" applyAlignment="1">
      <alignment horizontal="center" vertical="center"/>
    </xf>
    <xf numFmtId="0" fontId="16" fillId="2" borderId="13" xfId="0" applyFont="1" applyFill="1" applyBorder="1" applyAlignment="1">
      <alignment horizontal="center" vertical="center"/>
    </xf>
    <xf numFmtId="0" fontId="16" fillId="2" borderId="37" xfId="0" applyFont="1" applyFill="1" applyBorder="1" applyAlignment="1">
      <alignment horizontal="center" vertical="center"/>
    </xf>
    <xf numFmtId="0" fontId="16" fillId="0" borderId="35" xfId="0" applyFont="1" applyBorder="1" applyAlignment="1">
      <alignment horizontal="center" vertical="center"/>
    </xf>
    <xf numFmtId="0" fontId="16" fillId="0" borderId="38" xfId="0" applyFont="1" applyBorder="1" applyAlignment="1">
      <alignment horizontal="center" vertical="center"/>
    </xf>
    <xf numFmtId="0" fontId="16" fillId="0" borderId="44" xfId="0" applyFont="1" applyBorder="1" applyAlignment="1">
      <alignment horizontal="center" vertical="center"/>
    </xf>
    <xf numFmtId="0" fontId="16" fillId="0" borderId="40" xfId="0" applyFont="1" applyBorder="1" applyAlignment="1" applyProtection="1">
      <alignment horizontal="center" vertical="center"/>
      <protection locked="0"/>
    </xf>
    <xf numFmtId="0" fontId="16" fillId="0" borderId="44"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9" fillId="0" borderId="0" xfId="0" applyFont="1" applyAlignment="1">
      <alignment horizontal="center" vertical="center"/>
    </xf>
    <xf numFmtId="0" fontId="14" fillId="0" borderId="0" xfId="0" applyFont="1" applyAlignment="1" applyProtection="1">
      <alignment vertical="center" wrapText="1"/>
      <protection locked="0"/>
    </xf>
    <xf numFmtId="0" fontId="18" fillId="0" borderId="0" xfId="0" applyFont="1" applyAlignment="1">
      <alignment horizontal="left" vertical="center"/>
    </xf>
    <xf numFmtId="0" fontId="18" fillId="0" borderId="0" xfId="0" applyFont="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0" fontId="0" fillId="0" borderId="4" xfId="0" applyBorder="1" applyAlignment="1">
      <alignment horizontal="center" vertical="center"/>
      <extLst>
        <ext xmlns:xfpb="http://schemas.microsoft.com/office/spreadsheetml/2022/featurepropertybag" uri="{C7286773-470A-42A8-94C5-96B5CB345126}">
          <xfpb:xfComplement i="0"/>
        </ext>
      </extLst>
    </xf>
    <xf numFmtId="0" fontId="16"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xf>
    <xf numFmtId="0" fontId="16" fillId="0" borderId="0" xfId="0" applyFont="1" applyAlignment="1">
      <alignment horizontal="left" vertical="center" wrapText="1"/>
    </xf>
    <xf numFmtId="0" fontId="17" fillId="0" borderId="0" xfId="1" applyFont="1" applyAlignment="1">
      <alignment vertical="center"/>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0" borderId="61" xfId="0" applyBorder="1" applyAlignment="1">
      <alignment horizontal="center" vertical="center"/>
    </xf>
    <xf numFmtId="0" fontId="0" fillId="0" borderId="63" xfId="0" applyBorder="1" applyAlignment="1">
      <alignment horizontal="center" vertical="center"/>
    </xf>
    <xf numFmtId="0" fontId="0" fillId="0" borderId="62" xfId="0" applyBorder="1" applyAlignment="1">
      <alignment horizontal="center" vertical="center"/>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15" fillId="2" borderId="5"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7" fillId="0" borderId="10" xfId="0" applyFont="1" applyBorder="1" applyAlignment="1">
      <alignment horizontal="left" vertical="center" wrapText="1"/>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 fillId="2" borderId="13" xfId="0" quotePrefix="1" applyFont="1" applyFill="1" applyBorder="1" applyAlignment="1">
      <alignment horizontal="center" vertical="center" wrapText="1"/>
    </xf>
    <xf numFmtId="0" fontId="2" fillId="2" borderId="14" xfId="0" quotePrefix="1" applyFont="1" applyFill="1" applyBorder="1" applyAlignment="1">
      <alignment horizontal="center" vertical="center" wrapText="1"/>
    </xf>
    <xf numFmtId="0" fontId="27" fillId="0" borderId="9"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left" vertical="center" wrapText="1" shrinkToFit="1"/>
    </xf>
    <xf numFmtId="0" fontId="2" fillId="2" borderId="3" xfId="0" applyFont="1" applyFill="1" applyBorder="1" applyAlignment="1">
      <alignment horizontal="left" vertical="center" wrapText="1" shrinkToFit="1"/>
    </xf>
    <xf numFmtId="0" fontId="2" fillId="2" borderId="4" xfId="0" applyFont="1" applyFill="1" applyBorder="1" applyAlignment="1">
      <alignment horizontal="left" vertical="center" wrapText="1" shrinkToFit="1"/>
    </xf>
    <xf numFmtId="0" fontId="29" fillId="2" borderId="29"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41" xfId="0" applyFont="1" applyFill="1" applyBorder="1" applyAlignment="1">
      <alignment horizontal="center" vertical="center" wrapText="1"/>
    </xf>
    <xf numFmtId="0" fontId="29" fillId="2" borderId="28" xfId="0" quotePrefix="1" applyFont="1" applyFill="1" applyBorder="1" applyAlignment="1">
      <alignment horizontal="center" vertical="center" wrapText="1"/>
    </xf>
    <xf numFmtId="0" fontId="29" fillId="2" borderId="1" xfId="0" quotePrefix="1" applyFont="1" applyFill="1" applyBorder="1" applyAlignment="1">
      <alignment horizontal="center" vertical="center" wrapText="1"/>
    </xf>
    <xf numFmtId="0" fontId="29" fillId="2" borderId="41" xfId="0" quotePrefix="1"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34" xfId="0" applyFont="1" applyFill="1" applyBorder="1" applyAlignment="1">
      <alignment horizontal="center" vertical="center" wrapText="1"/>
    </xf>
    <xf numFmtId="0" fontId="29" fillId="2" borderId="33" xfId="0" applyFont="1" applyFill="1" applyBorder="1" applyAlignment="1">
      <alignment horizontal="center" vertical="center" wrapText="1"/>
    </xf>
  </cellXfs>
  <cellStyles count="3">
    <cellStyle name="ハイパーリンク" xfId="2" builtinId="8"/>
    <cellStyle name="標準" xfId="0" builtinId="0"/>
    <cellStyle name="標準 2" xfId="1" xr:uid="{4383C105-461F-4CA3-A37A-E610ACDBD805}"/>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T31" lockText="1" noThreeD="1"/>
</file>

<file path=xl/ctrlProps/ctrlProp2.xml><?xml version="1.0" encoding="utf-8"?>
<formControlPr xmlns="http://schemas.microsoft.com/office/spreadsheetml/2009/9/main" objectType="CheckBox" fmlaLink="T32" lockText="1" noThreeD="1"/>
</file>

<file path=xl/ctrlProps/ctrlProp3.xml><?xml version="1.0" encoding="utf-8"?>
<formControlPr xmlns="http://schemas.microsoft.com/office/spreadsheetml/2009/9/main" objectType="CheckBox" fmlaLink="T36" lockText="1" noThreeD="1"/>
</file>

<file path=xl/ctrlProps/ctrlProp4.xml><?xml version="1.0" encoding="utf-8"?>
<formControlPr xmlns="http://schemas.microsoft.com/office/spreadsheetml/2009/9/main" objectType="CheckBox" fmlaLink="T37" lockText="1" noThreeD="1"/>
</file>

<file path=xl/ctrlProps/ctrlProp5.xml><?xml version="1.0" encoding="utf-8"?>
<formControlPr xmlns="http://schemas.microsoft.com/office/spreadsheetml/2009/9/main" objectType="CheckBox" fmlaLink="T38" lockText="1" noThreeD="1"/>
</file>

<file path=xl/drawings/drawing1.xml><?xml version="1.0" encoding="utf-8"?>
<xdr:wsDr xmlns:xdr="http://schemas.openxmlformats.org/drawingml/2006/spreadsheetDrawing" xmlns:a="http://schemas.openxmlformats.org/drawingml/2006/main">
  <xdr:twoCellAnchor>
    <xdr:from>
      <xdr:col>1</xdr:col>
      <xdr:colOff>55485</xdr:colOff>
      <xdr:row>0</xdr:row>
      <xdr:rowOff>36991</xdr:rowOff>
    </xdr:from>
    <xdr:to>
      <xdr:col>2</xdr:col>
      <xdr:colOff>342160</xdr:colOff>
      <xdr:row>0</xdr:row>
      <xdr:rowOff>221942</xdr:rowOff>
    </xdr:to>
    <xdr:sp macro="" textlink="">
      <xdr:nvSpPr>
        <xdr:cNvPr id="3" name="テキスト ボックス 2">
          <a:extLst>
            <a:ext uri="{FF2B5EF4-FFF2-40B4-BE49-F238E27FC236}">
              <a16:creationId xmlns:a16="http://schemas.microsoft.com/office/drawing/2014/main" id="{22997041-D409-2985-E91E-7BE2159ADB2F}"/>
            </a:ext>
          </a:extLst>
        </xdr:cNvPr>
        <xdr:cNvSpPr txBox="1"/>
      </xdr:nvSpPr>
      <xdr:spPr>
        <a:xfrm>
          <a:off x="55485" y="36991"/>
          <a:ext cx="638083" cy="18495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050" b="0" kern="1200">
              <a:solidFill>
                <a:sysClr val="windowText" lastClr="000000"/>
              </a:solidFill>
              <a:latin typeface="BIZ UDゴシック" panose="020B0400000000000000" pitchFamily="49" charset="-128"/>
              <a:ea typeface="BIZ UDゴシック" panose="020B0400000000000000" pitchFamily="49" charset="-128"/>
            </a:rPr>
            <a:t>様式１</a:t>
          </a:r>
        </a:p>
      </xdr:txBody>
    </xdr:sp>
    <xdr:clientData/>
  </xdr:twoCellAnchor>
  <xdr:twoCellAnchor>
    <xdr:from>
      <xdr:col>1</xdr:col>
      <xdr:colOff>121374</xdr:colOff>
      <xdr:row>61</xdr:row>
      <xdr:rowOff>77529</xdr:rowOff>
    </xdr:from>
    <xdr:to>
      <xdr:col>9</xdr:col>
      <xdr:colOff>148332</xdr:colOff>
      <xdr:row>65</xdr:row>
      <xdr:rowOff>125644</xdr:rowOff>
    </xdr:to>
    <xdr:sp macro="" textlink="">
      <xdr:nvSpPr>
        <xdr:cNvPr id="18" name="テキスト ボックス 17">
          <a:extLst>
            <a:ext uri="{FF2B5EF4-FFF2-40B4-BE49-F238E27FC236}">
              <a16:creationId xmlns:a16="http://schemas.microsoft.com/office/drawing/2014/main" id="{4B00B91A-A6D4-4822-8A55-454601BFED44}"/>
            </a:ext>
          </a:extLst>
        </xdr:cNvPr>
        <xdr:cNvSpPr txBox="1"/>
      </xdr:nvSpPr>
      <xdr:spPr>
        <a:xfrm>
          <a:off x="475793" y="17244680"/>
          <a:ext cx="2862306" cy="80125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健康経営優良法人の認定法人（申請中を含む）は、</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「健康経営優良法人認定申請書」（中小規模法人）</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または「健康経営度調査票」（大規模法人）を添付</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することで、</a:t>
          </a:r>
          <a:r>
            <a:rPr kumimoji="1" lang="ja-JP" altLang="en-US" sz="900">
              <a:solidFill>
                <a:srgbClr val="FF0000"/>
              </a:solidFill>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欄の記入を省略することができます。</a:t>
          </a: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30</xdr:row>
          <xdr:rowOff>9525</xdr:rowOff>
        </xdr:from>
        <xdr:to>
          <xdr:col>11</xdr:col>
          <xdr:colOff>76200</xdr:colOff>
          <xdr:row>31</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31</xdr:row>
          <xdr:rowOff>19050</xdr:rowOff>
        </xdr:from>
        <xdr:to>
          <xdr:col>11</xdr:col>
          <xdr:colOff>104775</xdr:colOff>
          <xdr:row>31</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34</xdr:row>
          <xdr:rowOff>171450</xdr:rowOff>
        </xdr:from>
        <xdr:to>
          <xdr:col>11</xdr:col>
          <xdr:colOff>76200</xdr:colOff>
          <xdr:row>36</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35</xdr:row>
          <xdr:rowOff>171450</xdr:rowOff>
        </xdr:from>
        <xdr:to>
          <xdr:col>11</xdr:col>
          <xdr:colOff>76200</xdr:colOff>
          <xdr:row>37</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36</xdr:row>
          <xdr:rowOff>171450</xdr:rowOff>
        </xdr:from>
        <xdr:to>
          <xdr:col>11</xdr:col>
          <xdr:colOff>76200</xdr:colOff>
          <xdr:row>38</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8EAE-89E7-4662-B5D3-D27DE9B941AF}">
  <sheetPr codeName="Sheet1"/>
  <dimension ref="B1:T77"/>
  <sheetViews>
    <sheetView tabSelected="1" view="pageBreakPreview" zoomScale="93" zoomScaleNormal="100" workbookViewId="0">
      <selection activeCell="N65" sqref="N65:R65"/>
    </sheetView>
  </sheetViews>
  <sheetFormatPr defaultColWidth="4.625" defaultRowHeight="15" customHeight="1" x14ac:dyDescent="0.4"/>
  <cols>
    <col min="1" max="1" width="4.625" style="12" bestFit="1" customWidth="1"/>
    <col min="2" max="9" width="4.625" style="12" customWidth="1"/>
    <col min="10" max="18" width="5.125" style="12" customWidth="1"/>
    <col min="19" max="19" width="4.625" style="12" customWidth="1"/>
    <col min="20" max="20" width="9.125" style="12" hidden="1" customWidth="1"/>
    <col min="21" max="16384" width="4.625" style="12"/>
  </cols>
  <sheetData>
    <row r="1" spans="2:18" ht="15" customHeight="1" x14ac:dyDescent="0.4">
      <c r="B1" s="14"/>
      <c r="C1" s="14"/>
      <c r="D1" s="15"/>
      <c r="E1" s="15"/>
      <c r="F1" s="15"/>
      <c r="H1" s="16"/>
      <c r="L1" s="12" t="s">
        <v>0</v>
      </c>
      <c r="M1" s="13"/>
      <c r="N1" s="12" t="s">
        <v>1</v>
      </c>
      <c r="O1" s="13"/>
      <c r="P1" s="12" t="s">
        <v>2</v>
      </c>
      <c r="Q1" s="13"/>
      <c r="R1" s="11" t="s">
        <v>3</v>
      </c>
    </row>
    <row r="2" spans="2:18" ht="15" customHeight="1" x14ac:dyDescent="0.4">
      <c r="B2" s="15" t="s">
        <v>4</v>
      </c>
      <c r="C2" s="15"/>
      <c r="D2" s="15"/>
      <c r="E2" s="15"/>
      <c r="F2" s="15"/>
      <c r="G2" s="15"/>
      <c r="H2" s="14"/>
    </row>
    <row r="3" spans="2:18" ht="15" customHeight="1" x14ac:dyDescent="0.4">
      <c r="B3" s="15"/>
      <c r="C3" s="15"/>
      <c r="J3" s="176" t="s">
        <v>5</v>
      </c>
      <c r="K3" s="176"/>
      <c r="L3" s="175"/>
      <c r="M3" s="175"/>
      <c r="N3" s="175"/>
      <c r="O3" s="175"/>
      <c r="P3" s="175"/>
      <c r="Q3" s="175"/>
      <c r="R3" s="175"/>
    </row>
    <row r="4" spans="2:18" ht="30" customHeight="1" x14ac:dyDescent="0.4">
      <c r="B4" s="15"/>
      <c r="C4" s="15"/>
      <c r="J4" s="176" t="s">
        <v>6</v>
      </c>
      <c r="K4" s="176"/>
      <c r="L4" s="175"/>
      <c r="M4" s="175"/>
      <c r="N4" s="175"/>
      <c r="O4" s="175"/>
      <c r="P4" s="175"/>
      <c r="Q4" s="175"/>
      <c r="R4" s="175"/>
    </row>
    <row r="5" spans="2:18" ht="30" customHeight="1" x14ac:dyDescent="0.4">
      <c r="B5" s="15"/>
      <c r="C5" s="15"/>
      <c r="J5" s="177" t="s">
        <v>7</v>
      </c>
      <c r="K5" s="177"/>
      <c r="L5" s="175"/>
      <c r="M5" s="175"/>
      <c r="N5" s="175"/>
      <c r="O5" s="175"/>
      <c r="P5" s="175"/>
      <c r="Q5" s="175"/>
      <c r="R5" s="175"/>
    </row>
    <row r="6" spans="2:18" ht="30" customHeight="1" x14ac:dyDescent="0.4">
      <c r="B6" s="15"/>
      <c r="C6" s="15"/>
      <c r="J6" s="177" t="s">
        <v>8</v>
      </c>
      <c r="K6" s="177"/>
      <c r="L6" s="175"/>
      <c r="M6" s="175"/>
      <c r="N6" s="175"/>
      <c r="O6" s="175"/>
      <c r="P6" s="175"/>
      <c r="Q6" s="175"/>
      <c r="R6" s="175"/>
    </row>
    <row r="7" spans="2:18" ht="9.9499999999999993" customHeight="1" x14ac:dyDescent="0.4">
      <c r="B7" s="15"/>
      <c r="C7" s="15"/>
      <c r="D7" s="15"/>
      <c r="E7" s="15"/>
      <c r="F7" s="15"/>
      <c r="G7" s="17"/>
      <c r="H7" s="14"/>
    </row>
    <row r="8" spans="2:18" ht="15" customHeight="1" x14ac:dyDescent="0.4">
      <c r="B8" s="174" t="s">
        <v>9</v>
      </c>
      <c r="C8" s="174"/>
      <c r="D8" s="174"/>
      <c r="E8" s="174"/>
      <c r="F8" s="174"/>
      <c r="G8" s="174"/>
      <c r="H8" s="174"/>
      <c r="I8" s="174"/>
      <c r="J8" s="174"/>
      <c r="K8" s="174"/>
      <c r="L8" s="174"/>
      <c r="M8" s="174"/>
      <c r="N8" s="174"/>
      <c r="O8" s="174"/>
      <c r="P8" s="174"/>
      <c r="Q8" s="174"/>
      <c r="R8" s="174"/>
    </row>
    <row r="9" spans="2:18" ht="9.9499999999999993" customHeight="1" x14ac:dyDescent="0.4">
      <c r="B9" s="14"/>
      <c r="C9" s="14"/>
      <c r="D9" s="18"/>
      <c r="E9" s="15"/>
      <c r="F9" s="15"/>
      <c r="G9" s="15"/>
      <c r="H9" s="14"/>
    </row>
    <row r="10" spans="2:18" ht="30" customHeight="1" x14ac:dyDescent="0.4">
      <c r="B10" s="143" t="s">
        <v>10</v>
      </c>
      <c r="C10" s="143"/>
      <c r="D10" s="143"/>
      <c r="E10" s="143"/>
      <c r="F10" s="143"/>
      <c r="G10" s="143"/>
      <c r="H10" s="143"/>
      <c r="I10" s="143"/>
      <c r="J10" s="143"/>
      <c r="K10" s="143"/>
      <c r="L10" s="143"/>
      <c r="M10" s="143"/>
      <c r="N10" s="143"/>
      <c r="O10" s="143"/>
      <c r="P10" s="143"/>
      <c r="Q10" s="143"/>
      <c r="R10" s="143"/>
    </row>
    <row r="11" spans="2:18" ht="9.9499999999999993" customHeight="1" thickBot="1" x14ac:dyDescent="0.45">
      <c r="B11" s="14"/>
      <c r="C11" s="14"/>
      <c r="D11" s="18"/>
      <c r="E11" s="15"/>
      <c r="F11" s="15"/>
      <c r="G11" s="15"/>
      <c r="H11" s="14"/>
    </row>
    <row r="12" spans="2:18" ht="15" customHeight="1" thickBot="1" x14ac:dyDescent="0.45">
      <c r="B12" s="145" t="s">
        <v>11</v>
      </c>
      <c r="C12" s="145"/>
      <c r="D12" s="145"/>
      <c r="E12" s="145"/>
      <c r="F12" s="145"/>
      <c r="G12" s="145"/>
      <c r="H12" s="145"/>
      <c r="I12" s="146"/>
      <c r="J12" s="159"/>
      <c r="K12" s="160"/>
      <c r="L12" s="160"/>
      <c r="M12" s="160"/>
      <c r="N12" s="160"/>
      <c r="O12" s="160"/>
      <c r="P12" s="160"/>
      <c r="Q12" s="160"/>
      <c r="R12" s="161"/>
    </row>
    <row r="13" spans="2:18" ht="9.9499999999999993" customHeight="1" thickBot="1" x14ac:dyDescent="0.45">
      <c r="B13" s="14"/>
      <c r="C13" s="14"/>
      <c r="D13" s="18"/>
      <c r="E13" s="15"/>
      <c r="F13" s="15"/>
      <c r="G13" s="15"/>
    </row>
    <row r="14" spans="2:18" ht="15" customHeight="1" x14ac:dyDescent="0.4">
      <c r="B14" s="143" t="s">
        <v>12</v>
      </c>
      <c r="C14" s="143"/>
      <c r="D14" s="143"/>
      <c r="E14" s="143"/>
      <c r="F14" s="143"/>
      <c r="G14" s="143"/>
      <c r="H14" s="143"/>
      <c r="I14" s="144"/>
      <c r="J14" s="162" t="s">
        <v>13</v>
      </c>
      <c r="K14" s="163"/>
      <c r="L14" s="163"/>
      <c r="M14" s="19"/>
      <c r="N14" s="19"/>
      <c r="O14" s="19"/>
      <c r="P14" s="19"/>
      <c r="Q14" s="19"/>
      <c r="R14" s="20"/>
    </row>
    <row r="15" spans="2:18" ht="15" customHeight="1" x14ac:dyDescent="0.4">
      <c r="B15" s="143"/>
      <c r="C15" s="143"/>
      <c r="D15" s="143"/>
      <c r="E15" s="143"/>
      <c r="F15" s="143"/>
      <c r="G15" s="143"/>
      <c r="H15" s="143"/>
      <c r="I15" s="144"/>
      <c r="J15" s="164"/>
      <c r="K15" s="165"/>
      <c r="L15" s="165"/>
      <c r="M15" s="166" t="s">
        <v>14</v>
      </c>
      <c r="N15" s="166"/>
      <c r="O15" s="166" t="s">
        <v>15</v>
      </c>
      <c r="P15" s="166"/>
      <c r="Q15" s="166" t="s">
        <v>16</v>
      </c>
      <c r="R15" s="167"/>
    </row>
    <row r="16" spans="2:18" ht="15" customHeight="1" thickBot="1" x14ac:dyDescent="0.45">
      <c r="B16" s="143"/>
      <c r="C16" s="143"/>
      <c r="D16" s="143"/>
      <c r="E16" s="143"/>
      <c r="F16" s="143"/>
      <c r="G16" s="143"/>
      <c r="H16" s="143"/>
      <c r="I16" s="144"/>
      <c r="J16" s="168">
        <f>IFERROR(SUM(M16:R16),"")</f>
        <v>0</v>
      </c>
      <c r="K16" s="169"/>
      <c r="L16" s="170"/>
      <c r="M16" s="171"/>
      <c r="N16" s="172"/>
      <c r="O16" s="171"/>
      <c r="P16" s="172"/>
      <c r="Q16" s="171"/>
      <c r="R16" s="173"/>
    </row>
    <row r="17" spans="2:20" ht="9.9499999999999993" customHeight="1" x14ac:dyDescent="0.4">
      <c r="B17" s="14"/>
      <c r="C17" s="14"/>
      <c r="D17" s="21"/>
      <c r="E17" s="15"/>
      <c r="F17" s="15"/>
      <c r="G17" s="14"/>
      <c r="H17" s="14"/>
    </row>
    <row r="18" spans="2:20" ht="15" customHeight="1" thickBot="1" x14ac:dyDescent="0.45">
      <c r="B18" s="14" t="s">
        <v>17</v>
      </c>
      <c r="C18" s="14"/>
      <c r="D18" s="21"/>
      <c r="E18" s="21"/>
      <c r="F18" s="21"/>
      <c r="G18" s="21"/>
      <c r="H18" s="14"/>
    </row>
    <row r="19" spans="2:20" ht="15" customHeight="1" x14ac:dyDescent="0.4">
      <c r="B19" s="150" t="s">
        <v>18</v>
      </c>
      <c r="C19" s="151"/>
      <c r="D19" s="151"/>
      <c r="E19" s="152"/>
      <c r="F19" s="151" t="s">
        <v>19</v>
      </c>
      <c r="G19" s="151"/>
      <c r="H19" s="151"/>
      <c r="I19" s="151"/>
      <c r="J19" s="151"/>
      <c r="K19" s="151"/>
      <c r="L19" s="151"/>
      <c r="M19" s="151"/>
      <c r="N19" s="151"/>
      <c r="O19" s="151"/>
      <c r="P19" s="151"/>
      <c r="Q19" s="151"/>
      <c r="R19" s="156"/>
    </row>
    <row r="20" spans="2:20" ht="30" customHeight="1" thickBot="1" x14ac:dyDescent="0.45">
      <c r="B20" s="153"/>
      <c r="C20" s="154"/>
      <c r="D20" s="154"/>
      <c r="E20" s="155"/>
      <c r="F20" s="157"/>
      <c r="G20" s="157"/>
      <c r="H20" s="157"/>
      <c r="I20" s="157"/>
      <c r="J20" s="157"/>
      <c r="K20" s="157"/>
      <c r="L20" s="157"/>
      <c r="M20" s="157"/>
      <c r="N20" s="157"/>
      <c r="O20" s="157"/>
      <c r="P20" s="157"/>
      <c r="Q20" s="157"/>
      <c r="R20" s="158"/>
    </row>
    <row r="21" spans="2:20" ht="9.9499999999999993" customHeight="1" x14ac:dyDescent="0.4">
      <c r="B21" s="14"/>
      <c r="C21" s="14"/>
      <c r="D21" s="21"/>
      <c r="E21" s="15"/>
      <c r="F21" s="15"/>
      <c r="G21" s="14"/>
      <c r="H21" s="14"/>
    </row>
    <row r="22" spans="2:20" ht="15" customHeight="1" thickBot="1" x14ac:dyDescent="0.45">
      <c r="B22" s="14" t="s">
        <v>20</v>
      </c>
      <c r="C22" s="14"/>
      <c r="D22" s="18"/>
      <c r="E22" s="15"/>
      <c r="F22" s="15"/>
      <c r="G22" s="15"/>
      <c r="H22" s="14"/>
    </row>
    <row r="23" spans="2:20" ht="30" customHeight="1" thickBot="1" x14ac:dyDescent="0.45">
      <c r="B23" s="147"/>
      <c r="C23" s="148"/>
      <c r="D23" s="148"/>
      <c r="E23" s="148"/>
      <c r="F23" s="148"/>
      <c r="G23" s="148"/>
      <c r="H23" s="148"/>
      <c r="I23" s="148"/>
      <c r="J23" s="148"/>
      <c r="K23" s="148"/>
      <c r="L23" s="148"/>
      <c r="M23" s="148"/>
      <c r="N23" s="148"/>
      <c r="O23" s="148"/>
      <c r="P23" s="148"/>
      <c r="Q23" s="148"/>
      <c r="R23" s="149"/>
    </row>
    <row r="24" spans="2:20" ht="9.9499999999999993" customHeight="1" x14ac:dyDescent="0.4">
      <c r="B24" s="14"/>
      <c r="C24" s="14"/>
      <c r="D24" s="14"/>
      <c r="E24" s="14"/>
      <c r="F24" s="14"/>
      <c r="G24" s="14"/>
      <c r="H24" s="14"/>
    </row>
    <row r="25" spans="2:20" ht="15" customHeight="1" thickBot="1" x14ac:dyDescent="0.45">
      <c r="B25" s="14" t="s">
        <v>21</v>
      </c>
      <c r="C25" s="14"/>
      <c r="D25" s="18"/>
      <c r="E25" s="15"/>
      <c r="F25" s="15"/>
      <c r="G25" s="15"/>
      <c r="H25" s="14"/>
    </row>
    <row r="26" spans="2:20" ht="30" customHeight="1" x14ac:dyDescent="0.4">
      <c r="B26" s="138" t="s">
        <v>22</v>
      </c>
      <c r="C26" s="139"/>
      <c r="D26" s="139"/>
      <c r="E26" s="139"/>
      <c r="F26" s="140"/>
      <c r="G26" s="130" t="s">
        <v>23</v>
      </c>
      <c r="H26" s="131"/>
      <c r="I26" s="131"/>
      <c r="J26" s="131"/>
      <c r="K26" s="131"/>
      <c r="L26" s="131"/>
      <c r="M26" s="131"/>
      <c r="N26" s="131"/>
      <c r="O26" s="141"/>
      <c r="P26" s="141"/>
      <c r="Q26" s="141"/>
      <c r="R26" s="142"/>
    </row>
    <row r="27" spans="2:20" ht="30" customHeight="1" x14ac:dyDescent="0.4">
      <c r="B27" s="106" t="s">
        <v>24</v>
      </c>
      <c r="C27" s="107"/>
      <c r="D27" s="107"/>
      <c r="E27" s="107"/>
      <c r="F27" s="108"/>
      <c r="G27" s="132" t="s">
        <v>25</v>
      </c>
      <c r="H27" s="133"/>
      <c r="I27" s="133"/>
      <c r="J27" s="133"/>
      <c r="K27" s="133"/>
      <c r="L27" s="133"/>
      <c r="M27" s="133"/>
      <c r="N27" s="133"/>
      <c r="O27" s="136"/>
      <c r="P27" s="136"/>
      <c r="Q27" s="136"/>
      <c r="R27" s="137"/>
    </row>
    <row r="28" spans="2:20" ht="30" customHeight="1" x14ac:dyDescent="0.4">
      <c r="B28" s="106"/>
      <c r="C28" s="107"/>
      <c r="D28" s="107"/>
      <c r="E28" s="107"/>
      <c r="F28" s="108"/>
      <c r="G28" s="134" t="s">
        <v>26</v>
      </c>
      <c r="H28" s="135"/>
      <c r="I28" s="135"/>
      <c r="J28" s="135"/>
      <c r="K28" s="135"/>
      <c r="L28" s="135"/>
      <c r="M28" s="135"/>
      <c r="N28" s="135"/>
      <c r="O28" s="136"/>
      <c r="P28" s="136"/>
      <c r="Q28" s="136"/>
      <c r="R28" s="137"/>
    </row>
    <row r="29" spans="2:20" ht="30" customHeight="1" x14ac:dyDescent="0.4">
      <c r="B29" s="106"/>
      <c r="C29" s="107"/>
      <c r="D29" s="107"/>
      <c r="E29" s="107"/>
      <c r="F29" s="108"/>
      <c r="G29" s="134" t="s">
        <v>27</v>
      </c>
      <c r="H29" s="135"/>
      <c r="I29" s="135"/>
      <c r="J29" s="135"/>
      <c r="K29" s="135"/>
      <c r="L29" s="135"/>
      <c r="M29" s="135"/>
      <c r="N29" s="135"/>
      <c r="O29" s="136"/>
      <c r="P29" s="136"/>
      <c r="Q29" s="136"/>
      <c r="R29" s="137"/>
    </row>
    <row r="30" spans="2:20" ht="15" customHeight="1" x14ac:dyDescent="0.4">
      <c r="B30" s="109" t="s">
        <v>28</v>
      </c>
      <c r="C30" s="110"/>
      <c r="D30" s="110"/>
      <c r="E30" s="110"/>
      <c r="F30" s="111"/>
      <c r="G30" s="115" t="s">
        <v>29</v>
      </c>
      <c r="H30" s="116"/>
      <c r="I30" s="116"/>
      <c r="J30" s="116"/>
      <c r="K30" s="116"/>
      <c r="L30" s="116"/>
      <c r="M30" s="116"/>
      <c r="N30" s="116"/>
      <c r="O30" s="116"/>
      <c r="P30" s="116"/>
      <c r="Q30" s="116"/>
      <c r="R30" s="117"/>
    </row>
    <row r="31" spans="2:20" ht="22.5" customHeight="1" x14ac:dyDescent="0.4">
      <c r="B31" s="109"/>
      <c r="C31" s="110"/>
      <c r="D31" s="110"/>
      <c r="E31" s="110"/>
      <c r="F31" s="111"/>
      <c r="G31" s="121" t="s">
        <v>30</v>
      </c>
      <c r="H31" s="122"/>
      <c r="I31" s="122"/>
      <c r="J31" s="122"/>
      <c r="K31" s="40"/>
      <c r="L31" s="96" t="s">
        <v>31</v>
      </c>
      <c r="M31" s="96"/>
      <c r="N31" s="96"/>
      <c r="O31" s="96"/>
      <c r="P31" s="96"/>
      <c r="Q31" s="96"/>
      <c r="R31" s="97"/>
      <c r="T31" s="13" t="b">
        <v>0</v>
      </c>
    </row>
    <row r="32" spans="2:20" ht="22.5" customHeight="1" x14ac:dyDescent="0.4">
      <c r="B32" s="109"/>
      <c r="C32" s="110"/>
      <c r="D32" s="110"/>
      <c r="E32" s="110"/>
      <c r="F32" s="111"/>
      <c r="G32" s="121"/>
      <c r="H32" s="122"/>
      <c r="I32" s="122"/>
      <c r="J32" s="122"/>
      <c r="K32" s="40"/>
      <c r="L32" s="96" t="s">
        <v>32</v>
      </c>
      <c r="M32" s="96"/>
      <c r="N32" s="96"/>
      <c r="O32" s="96"/>
      <c r="P32" s="96"/>
      <c r="Q32" s="96"/>
      <c r="R32" s="97"/>
      <c r="T32" s="13" t="b">
        <v>0</v>
      </c>
    </row>
    <row r="33" spans="2:20" ht="15" customHeight="1" x14ac:dyDescent="0.4">
      <c r="B33" s="109"/>
      <c r="C33" s="110"/>
      <c r="D33" s="110"/>
      <c r="E33" s="110"/>
      <c r="F33" s="111"/>
      <c r="G33" s="121" t="s">
        <v>33</v>
      </c>
      <c r="H33" s="122"/>
      <c r="I33" s="122"/>
      <c r="J33" s="122"/>
      <c r="K33" s="122"/>
      <c r="L33" s="122"/>
      <c r="M33" s="122"/>
      <c r="N33" s="122"/>
      <c r="O33" s="122"/>
      <c r="P33" s="122"/>
      <c r="Q33" s="122"/>
      <c r="R33" s="123"/>
    </row>
    <row r="34" spans="2:20" ht="45" customHeight="1" x14ac:dyDescent="0.4">
      <c r="B34" s="109"/>
      <c r="C34" s="110"/>
      <c r="D34" s="110"/>
      <c r="E34" s="110"/>
      <c r="F34" s="111"/>
      <c r="G34" s="118"/>
      <c r="H34" s="119"/>
      <c r="I34" s="119"/>
      <c r="J34" s="119"/>
      <c r="K34" s="119"/>
      <c r="L34" s="119"/>
      <c r="M34" s="119"/>
      <c r="N34" s="119"/>
      <c r="O34" s="119"/>
      <c r="P34" s="119"/>
      <c r="Q34" s="119"/>
      <c r="R34" s="120"/>
    </row>
    <row r="35" spans="2:20" ht="15" customHeight="1" x14ac:dyDescent="0.4">
      <c r="B35" s="109"/>
      <c r="C35" s="110"/>
      <c r="D35" s="110"/>
      <c r="E35" s="110"/>
      <c r="F35" s="111"/>
      <c r="G35" s="115" t="s">
        <v>198</v>
      </c>
      <c r="H35" s="116"/>
      <c r="I35" s="116"/>
      <c r="J35" s="116"/>
      <c r="K35" s="116"/>
      <c r="L35" s="116"/>
      <c r="M35" s="116"/>
      <c r="N35" s="116"/>
      <c r="O35" s="116"/>
      <c r="P35" s="116"/>
      <c r="Q35" s="116"/>
      <c r="R35" s="117"/>
    </row>
    <row r="36" spans="2:20" ht="15" customHeight="1" x14ac:dyDescent="0.4">
      <c r="B36" s="109"/>
      <c r="C36" s="110"/>
      <c r="D36" s="110"/>
      <c r="E36" s="110"/>
      <c r="F36" s="111"/>
      <c r="G36" s="121" t="s">
        <v>30</v>
      </c>
      <c r="H36" s="122"/>
      <c r="I36" s="122"/>
      <c r="J36" s="122"/>
      <c r="K36" s="40"/>
      <c r="L36" s="96" t="s">
        <v>34</v>
      </c>
      <c r="M36" s="96"/>
      <c r="N36" s="96"/>
      <c r="O36" s="96"/>
      <c r="P36" s="96"/>
      <c r="Q36" s="96"/>
      <c r="R36" s="97"/>
      <c r="T36" s="13" t="b">
        <v>0</v>
      </c>
    </row>
    <row r="37" spans="2:20" ht="15" customHeight="1" x14ac:dyDescent="0.4">
      <c r="B37" s="109"/>
      <c r="C37" s="110"/>
      <c r="D37" s="110"/>
      <c r="E37" s="110"/>
      <c r="F37" s="111"/>
      <c r="G37" s="121"/>
      <c r="H37" s="122"/>
      <c r="I37" s="122"/>
      <c r="J37" s="122"/>
      <c r="K37" s="40"/>
      <c r="L37" s="94" t="s">
        <v>35</v>
      </c>
      <c r="M37" s="94"/>
      <c r="N37" s="94"/>
      <c r="O37" s="94"/>
      <c r="P37" s="94"/>
      <c r="Q37" s="94"/>
      <c r="R37" s="95"/>
      <c r="T37" s="13" t="b">
        <v>0</v>
      </c>
    </row>
    <row r="38" spans="2:20" ht="15" customHeight="1" x14ac:dyDescent="0.4">
      <c r="B38" s="109"/>
      <c r="C38" s="110"/>
      <c r="D38" s="110"/>
      <c r="E38" s="110"/>
      <c r="F38" s="111"/>
      <c r="G38" s="121"/>
      <c r="H38" s="122"/>
      <c r="I38" s="122"/>
      <c r="J38" s="122"/>
      <c r="K38" s="40"/>
      <c r="L38" s="96" t="s">
        <v>32</v>
      </c>
      <c r="M38" s="96"/>
      <c r="N38" s="96"/>
      <c r="O38" s="96"/>
      <c r="P38" s="96"/>
      <c r="Q38" s="96"/>
      <c r="R38" s="97"/>
      <c r="T38" s="13" t="b">
        <v>0</v>
      </c>
    </row>
    <row r="39" spans="2:20" ht="15" customHeight="1" x14ac:dyDescent="0.4">
      <c r="B39" s="109"/>
      <c r="C39" s="110"/>
      <c r="D39" s="110"/>
      <c r="E39" s="110"/>
      <c r="F39" s="111"/>
      <c r="G39" s="121" t="s">
        <v>33</v>
      </c>
      <c r="H39" s="122"/>
      <c r="I39" s="122"/>
      <c r="J39" s="122"/>
      <c r="K39" s="122"/>
      <c r="L39" s="122"/>
      <c r="M39" s="122"/>
      <c r="N39" s="122"/>
      <c r="O39" s="122"/>
      <c r="P39" s="122"/>
      <c r="Q39" s="122"/>
      <c r="R39" s="123"/>
    </row>
    <row r="40" spans="2:20" ht="45" customHeight="1" x14ac:dyDescent="0.4">
      <c r="B40" s="109"/>
      <c r="C40" s="110"/>
      <c r="D40" s="110"/>
      <c r="E40" s="110"/>
      <c r="F40" s="111"/>
      <c r="G40" s="127"/>
      <c r="H40" s="128"/>
      <c r="I40" s="128"/>
      <c r="J40" s="128"/>
      <c r="K40" s="128"/>
      <c r="L40" s="128"/>
      <c r="M40" s="128"/>
      <c r="N40" s="128"/>
      <c r="O40" s="128"/>
      <c r="P40" s="128"/>
      <c r="Q40" s="128"/>
      <c r="R40" s="129"/>
    </row>
    <row r="41" spans="2:20" ht="15" customHeight="1" x14ac:dyDescent="0.4">
      <c r="B41" s="109"/>
      <c r="C41" s="110"/>
      <c r="D41" s="110"/>
      <c r="E41" s="110"/>
      <c r="F41" s="111"/>
      <c r="G41" s="115" t="s">
        <v>36</v>
      </c>
      <c r="H41" s="116"/>
      <c r="I41" s="116"/>
      <c r="J41" s="116"/>
      <c r="K41" s="116"/>
      <c r="L41" s="116"/>
      <c r="M41" s="116"/>
      <c r="N41" s="116"/>
      <c r="O41" s="116"/>
      <c r="P41" s="116"/>
      <c r="Q41" s="116"/>
      <c r="R41" s="117"/>
    </row>
    <row r="42" spans="2:20" ht="45" customHeight="1" thickBot="1" x14ac:dyDescent="0.45">
      <c r="B42" s="112"/>
      <c r="C42" s="113"/>
      <c r="D42" s="113"/>
      <c r="E42" s="113"/>
      <c r="F42" s="114"/>
      <c r="G42" s="124"/>
      <c r="H42" s="125"/>
      <c r="I42" s="125"/>
      <c r="J42" s="125"/>
      <c r="K42" s="125"/>
      <c r="L42" s="125"/>
      <c r="M42" s="125"/>
      <c r="N42" s="125"/>
      <c r="O42" s="125"/>
      <c r="P42" s="125"/>
      <c r="Q42" s="125"/>
      <c r="R42" s="126"/>
    </row>
    <row r="43" spans="2:20" ht="15" customHeight="1" x14ac:dyDescent="0.4">
      <c r="B43" s="7" t="s">
        <v>37</v>
      </c>
      <c r="C43" s="7"/>
      <c r="D43" s="9"/>
      <c r="E43" s="9"/>
      <c r="F43" s="9"/>
      <c r="G43" s="8"/>
      <c r="H43" s="7"/>
    </row>
    <row r="44" spans="2:20" ht="15" customHeight="1" thickBot="1" x14ac:dyDescent="0.45">
      <c r="B44" s="7" t="s">
        <v>38</v>
      </c>
      <c r="C44" s="7"/>
      <c r="D44" s="9"/>
      <c r="E44" s="9"/>
      <c r="F44" s="9"/>
      <c r="G44" s="8"/>
      <c r="H44" s="7"/>
    </row>
    <row r="45" spans="2:20" ht="30" customHeight="1" x14ac:dyDescent="0.4">
      <c r="B45" s="250" t="s">
        <v>204</v>
      </c>
      <c r="C45" s="251"/>
      <c r="D45" s="251"/>
      <c r="E45" s="251"/>
      <c r="F45" s="252"/>
      <c r="G45" s="101" t="s">
        <v>205</v>
      </c>
      <c r="H45" s="102"/>
      <c r="I45" s="102"/>
      <c r="J45" s="102"/>
      <c r="K45" s="102"/>
      <c r="L45" s="102"/>
      <c r="M45" s="102"/>
      <c r="N45" s="102"/>
      <c r="O45" s="90"/>
      <c r="P45" s="90"/>
      <c r="Q45" s="90"/>
      <c r="R45" s="91"/>
    </row>
    <row r="46" spans="2:20" ht="30" customHeight="1" x14ac:dyDescent="0.4">
      <c r="B46" s="253"/>
      <c r="C46" s="254"/>
      <c r="D46" s="254"/>
      <c r="E46" s="254"/>
      <c r="F46" s="255"/>
      <c r="G46" s="64" t="s">
        <v>39</v>
      </c>
      <c r="H46" s="65"/>
      <c r="I46" s="65"/>
      <c r="J46" s="65"/>
      <c r="K46" s="65"/>
      <c r="L46" s="65"/>
      <c r="M46" s="65"/>
      <c r="N46" s="65"/>
      <c r="O46" s="92"/>
      <c r="P46" s="92"/>
      <c r="Q46" s="92"/>
      <c r="R46" s="93"/>
    </row>
    <row r="47" spans="2:20" ht="15" customHeight="1" x14ac:dyDescent="0.4">
      <c r="B47" s="253"/>
      <c r="C47" s="254"/>
      <c r="D47" s="254"/>
      <c r="E47" s="254"/>
      <c r="F47" s="255"/>
      <c r="G47" s="64" t="s">
        <v>40</v>
      </c>
      <c r="H47" s="65"/>
      <c r="I47" s="65"/>
      <c r="J47" s="65"/>
      <c r="K47" s="65"/>
      <c r="L47" s="65"/>
      <c r="M47" s="65"/>
      <c r="N47" s="65"/>
      <c r="O47" s="65"/>
      <c r="P47" s="65"/>
      <c r="Q47" s="65"/>
      <c r="R47" s="66"/>
    </row>
    <row r="48" spans="2:20" ht="45" customHeight="1" x14ac:dyDescent="0.4">
      <c r="B48" s="253"/>
      <c r="C48" s="254"/>
      <c r="D48" s="254"/>
      <c r="E48" s="254"/>
      <c r="F48" s="255"/>
      <c r="G48" s="103"/>
      <c r="H48" s="104"/>
      <c r="I48" s="104"/>
      <c r="J48" s="104"/>
      <c r="K48" s="104"/>
      <c r="L48" s="104"/>
      <c r="M48" s="104"/>
      <c r="N48" s="104"/>
      <c r="O48" s="104"/>
      <c r="P48" s="104"/>
      <c r="Q48" s="104"/>
      <c r="R48" s="105"/>
    </row>
    <row r="49" spans="2:18" ht="15" customHeight="1" x14ac:dyDescent="0.4">
      <c r="B49" s="256" t="s">
        <v>41</v>
      </c>
      <c r="C49" s="257"/>
      <c r="D49" s="257"/>
      <c r="E49" s="257"/>
      <c r="F49" s="258"/>
      <c r="G49" s="64" t="s">
        <v>42</v>
      </c>
      <c r="H49" s="65"/>
      <c r="I49" s="65"/>
      <c r="J49" s="65"/>
      <c r="K49" s="65"/>
      <c r="L49" s="65"/>
      <c r="M49" s="65"/>
      <c r="N49" s="65"/>
      <c r="O49" s="65"/>
      <c r="P49" s="65"/>
      <c r="Q49" s="65"/>
      <c r="R49" s="66"/>
    </row>
    <row r="50" spans="2:18" ht="45" customHeight="1" x14ac:dyDescent="0.4">
      <c r="B50" s="256"/>
      <c r="C50" s="257"/>
      <c r="D50" s="257"/>
      <c r="E50" s="257"/>
      <c r="F50" s="258"/>
      <c r="G50" s="67"/>
      <c r="H50" s="68"/>
      <c r="I50" s="68"/>
      <c r="J50" s="68"/>
      <c r="K50" s="68"/>
      <c r="L50" s="68"/>
      <c r="M50" s="68"/>
      <c r="N50" s="68"/>
      <c r="O50" s="68"/>
      <c r="P50" s="68"/>
      <c r="Q50" s="68"/>
      <c r="R50" s="69"/>
    </row>
    <row r="51" spans="2:18" ht="15" customHeight="1" x14ac:dyDescent="0.4">
      <c r="B51" s="253" t="s">
        <v>43</v>
      </c>
      <c r="C51" s="254"/>
      <c r="D51" s="254"/>
      <c r="E51" s="254"/>
      <c r="F51" s="255"/>
      <c r="G51" s="64" t="s">
        <v>44</v>
      </c>
      <c r="H51" s="65"/>
      <c r="I51" s="65"/>
      <c r="J51" s="65"/>
      <c r="K51" s="65"/>
      <c r="L51" s="65"/>
      <c r="M51" s="65"/>
      <c r="N51" s="65"/>
      <c r="O51" s="65"/>
      <c r="P51" s="65"/>
      <c r="Q51" s="65"/>
      <c r="R51" s="66"/>
    </row>
    <row r="52" spans="2:18" ht="45" customHeight="1" x14ac:dyDescent="0.4">
      <c r="B52" s="253"/>
      <c r="C52" s="254"/>
      <c r="D52" s="254"/>
      <c r="E52" s="254"/>
      <c r="F52" s="255"/>
      <c r="G52" s="84"/>
      <c r="H52" s="85"/>
      <c r="I52" s="85"/>
      <c r="J52" s="85"/>
      <c r="K52" s="85"/>
      <c r="L52" s="85"/>
      <c r="M52" s="85"/>
      <c r="N52" s="85"/>
      <c r="O52" s="85"/>
      <c r="P52" s="85"/>
      <c r="Q52" s="85"/>
      <c r="R52" s="86"/>
    </row>
    <row r="53" spans="2:18" ht="15" customHeight="1" x14ac:dyDescent="0.4">
      <c r="B53" s="253"/>
      <c r="C53" s="254"/>
      <c r="D53" s="254"/>
      <c r="E53" s="254"/>
      <c r="F53" s="255"/>
      <c r="G53" s="64" t="s">
        <v>45</v>
      </c>
      <c r="H53" s="65"/>
      <c r="I53" s="65"/>
      <c r="J53" s="65"/>
      <c r="K53" s="65"/>
      <c r="L53" s="65"/>
      <c r="M53" s="65"/>
      <c r="N53" s="65"/>
      <c r="O53" s="65"/>
      <c r="P53" s="65"/>
      <c r="Q53" s="65"/>
      <c r="R53" s="66"/>
    </row>
    <row r="54" spans="2:18" ht="45" customHeight="1" x14ac:dyDescent="0.4">
      <c r="B54" s="253"/>
      <c r="C54" s="254"/>
      <c r="D54" s="254"/>
      <c r="E54" s="254"/>
      <c r="F54" s="255"/>
      <c r="G54" s="84"/>
      <c r="H54" s="85"/>
      <c r="I54" s="85"/>
      <c r="J54" s="85"/>
      <c r="K54" s="85"/>
      <c r="L54" s="85"/>
      <c r="M54" s="85"/>
      <c r="N54" s="85"/>
      <c r="O54" s="85"/>
      <c r="P54" s="85"/>
      <c r="Q54" s="85"/>
      <c r="R54" s="86"/>
    </row>
    <row r="55" spans="2:18" ht="15" customHeight="1" x14ac:dyDescent="0.4">
      <c r="B55" s="253"/>
      <c r="C55" s="254"/>
      <c r="D55" s="254"/>
      <c r="E55" s="254"/>
      <c r="F55" s="255"/>
      <c r="G55" s="64" t="s">
        <v>46</v>
      </c>
      <c r="H55" s="65"/>
      <c r="I55" s="65"/>
      <c r="J55" s="65"/>
      <c r="K55" s="65"/>
      <c r="L55" s="65"/>
      <c r="M55" s="65"/>
      <c r="N55" s="65"/>
      <c r="O55" s="65"/>
      <c r="P55" s="65"/>
      <c r="Q55" s="65"/>
      <c r="R55" s="66"/>
    </row>
    <row r="56" spans="2:18" ht="45" customHeight="1" x14ac:dyDescent="0.4">
      <c r="B56" s="253"/>
      <c r="C56" s="254"/>
      <c r="D56" s="254"/>
      <c r="E56" s="254"/>
      <c r="F56" s="255"/>
      <c r="G56" s="84"/>
      <c r="H56" s="85"/>
      <c r="I56" s="85"/>
      <c r="J56" s="85"/>
      <c r="K56" s="85"/>
      <c r="L56" s="85"/>
      <c r="M56" s="85"/>
      <c r="N56" s="85"/>
      <c r="O56" s="85"/>
      <c r="P56" s="85"/>
      <c r="Q56" s="85"/>
      <c r="R56" s="86"/>
    </row>
    <row r="57" spans="2:18" ht="15" customHeight="1" x14ac:dyDescent="0.4">
      <c r="B57" s="253"/>
      <c r="C57" s="254"/>
      <c r="D57" s="254"/>
      <c r="E57" s="254"/>
      <c r="F57" s="255"/>
      <c r="G57" s="87" t="s">
        <v>47</v>
      </c>
      <c r="H57" s="88"/>
      <c r="I57" s="88"/>
      <c r="J57" s="88"/>
      <c r="K57" s="88"/>
      <c r="L57" s="88"/>
      <c r="M57" s="88"/>
      <c r="N57" s="88"/>
      <c r="O57" s="88"/>
      <c r="P57" s="88"/>
      <c r="Q57" s="88"/>
      <c r="R57" s="89"/>
    </row>
    <row r="58" spans="2:18" ht="45" customHeight="1" x14ac:dyDescent="0.4">
      <c r="B58" s="253"/>
      <c r="C58" s="254"/>
      <c r="D58" s="254"/>
      <c r="E58" s="254"/>
      <c r="F58" s="255"/>
      <c r="G58" s="84"/>
      <c r="H58" s="85"/>
      <c r="I58" s="85"/>
      <c r="J58" s="85"/>
      <c r="K58" s="85"/>
      <c r="L58" s="85"/>
      <c r="M58" s="85"/>
      <c r="N58" s="85"/>
      <c r="O58" s="85"/>
      <c r="P58" s="85"/>
      <c r="Q58" s="85"/>
      <c r="R58" s="86"/>
    </row>
    <row r="59" spans="2:18" ht="15" customHeight="1" x14ac:dyDescent="0.4">
      <c r="B59" s="253" t="s">
        <v>48</v>
      </c>
      <c r="C59" s="254"/>
      <c r="D59" s="254"/>
      <c r="E59" s="254"/>
      <c r="F59" s="255"/>
      <c r="G59" s="87" t="s">
        <v>49</v>
      </c>
      <c r="H59" s="88"/>
      <c r="I59" s="88"/>
      <c r="J59" s="88"/>
      <c r="K59" s="88"/>
      <c r="L59" s="88"/>
      <c r="M59" s="88"/>
      <c r="N59" s="88"/>
      <c r="O59" s="88"/>
      <c r="P59" s="88"/>
      <c r="Q59" s="88"/>
      <c r="R59" s="89"/>
    </row>
    <row r="60" spans="2:18" ht="45" customHeight="1" thickBot="1" x14ac:dyDescent="0.45">
      <c r="B60" s="259"/>
      <c r="C60" s="260"/>
      <c r="D60" s="260"/>
      <c r="E60" s="260"/>
      <c r="F60" s="261"/>
      <c r="G60" s="98"/>
      <c r="H60" s="99"/>
      <c r="I60" s="99"/>
      <c r="J60" s="99"/>
      <c r="K60" s="99"/>
      <c r="L60" s="99"/>
      <c r="M60" s="99"/>
      <c r="N60" s="99"/>
      <c r="O60" s="99"/>
      <c r="P60" s="99"/>
      <c r="Q60" s="99"/>
      <c r="R60" s="100"/>
    </row>
    <row r="61" spans="2:18" ht="15" customHeight="1" x14ac:dyDescent="0.4">
      <c r="B61" s="7"/>
      <c r="C61" s="7"/>
      <c r="D61" s="7"/>
      <c r="E61" s="7"/>
      <c r="F61" s="7"/>
      <c r="G61" s="7"/>
      <c r="H61" s="7"/>
    </row>
    <row r="62" spans="2:18" ht="15" customHeight="1" thickBot="1" x14ac:dyDescent="0.45">
      <c r="B62" s="7"/>
      <c r="C62" s="7"/>
      <c r="D62" s="7"/>
      <c r="E62" s="7"/>
      <c r="F62" s="7"/>
      <c r="G62" s="7"/>
      <c r="H62" s="7"/>
    </row>
    <row r="63" spans="2:18" ht="15" customHeight="1" thickTop="1" x14ac:dyDescent="0.4">
      <c r="B63" s="7"/>
      <c r="C63" s="7"/>
      <c r="K63" s="76" t="s">
        <v>50</v>
      </c>
      <c r="L63" s="77"/>
      <c r="M63" s="77"/>
      <c r="N63" s="81"/>
      <c r="O63" s="82"/>
      <c r="P63" s="82"/>
      <c r="Q63" s="82"/>
      <c r="R63" s="83"/>
    </row>
    <row r="64" spans="2:18" ht="15" customHeight="1" x14ac:dyDescent="0.4">
      <c r="B64" s="7"/>
      <c r="C64" s="7"/>
      <c r="K64" s="78" t="s">
        <v>51</v>
      </c>
      <c r="L64" s="79"/>
      <c r="M64" s="80"/>
      <c r="N64" s="70"/>
      <c r="O64" s="71"/>
      <c r="P64" s="71"/>
      <c r="Q64" s="71"/>
      <c r="R64" s="72"/>
    </row>
    <row r="65" spans="2:18" ht="15" customHeight="1" thickBot="1" x14ac:dyDescent="0.45">
      <c r="B65" s="7"/>
      <c r="C65" s="7"/>
      <c r="K65" s="61" t="s">
        <v>52</v>
      </c>
      <c r="L65" s="62"/>
      <c r="M65" s="62"/>
      <c r="N65" s="73"/>
      <c r="O65" s="74"/>
      <c r="P65" s="74"/>
      <c r="Q65" s="74"/>
      <c r="R65" s="75"/>
    </row>
    <row r="66" spans="2:18" ht="15" customHeight="1" thickTop="1" x14ac:dyDescent="0.4">
      <c r="B66" s="7"/>
      <c r="C66" s="7"/>
      <c r="D66" s="7"/>
      <c r="E66" s="7"/>
      <c r="F66" s="7"/>
      <c r="G66" s="7"/>
      <c r="H66" s="7"/>
    </row>
    <row r="67" spans="2:18" ht="15" customHeight="1" x14ac:dyDescent="0.4">
      <c r="B67" s="7"/>
      <c r="C67" s="7"/>
      <c r="D67" s="7"/>
      <c r="E67" s="7"/>
      <c r="F67" s="7"/>
      <c r="G67" s="7"/>
      <c r="H67" s="7"/>
    </row>
    <row r="68" spans="2:18" ht="15" customHeight="1" thickBot="1" x14ac:dyDescent="0.45">
      <c r="B68" s="7" t="s">
        <v>53</v>
      </c>
      <c r="D68" s="7"/>
      <c r="E68" s="7"/>
      <c r="F68" s="7"/>
      <c r="G68" s="7"/>
      <c r="H68" s="7"/>
    </row>
    <row r="69" spans="2:18" ht="15" customHeight="1" x14ac:dyDescent="0.4">
      <c r="B69" s="47" t="s">
        <v>54</v>
      </c>
      <c r="C69" s="48"/>
      <c r="D69" s="58" t="str">
        <f>IF('🔒チェック&amp;集計用シート'!E24=TRUE,"☑","□")</f>
        <v>□</v>
      </c>
      <c r="E69" s="58"/>
      <c r="F69" s="58"/>
      <c r="G69" s="56" t="s">
        <v>55</v>
      </c>
      <c r="H69" s="56"/>
      <c r="I69" s="56"/>
      <c r="J69" s="56"/>
      <c r="K69" s="56"/>
      <c r="L69" s="56"/>
      <c r="M69" s="56"/>
      <c r="N69" s="56"/>
      <c r="O69" s="56"/>
      <c r="P69" s="56"/>
      <c r="Q69" s="56"/>
      <c r="R69" s="56"/>
    </row>
    <row r="70" spans="2:18" ht="15" customHeight="1" x14ac:dyDescent="0.4">
      <c r="B70" s="49"/>
      <c r="C70" s="50"/>
      <c r="D70" s="60" t="str">
        <f>IF('🔒チェック&amp;集計用シート'!E42=TRUE,"☑","□")</f>
        <v>□</v>
      </c>
      <c r="E70" s="60"/>
      <c r="F70" s="60"/>
      <c r="G70" s="53" t="s">
        <v>56</v>
      </c>
      <c r="H70" s="53"/>
      <c r="I70" s="53"/>
      <c r="J70" s="53"/>
      <c r="K70" s="53"/>
      <c r="L70" s="53"/>
      <c r="M70" s="53"/>
      <c r="N70" s="53"/>
      <c r="O70" s="53"/>
      <c r="P70" s="53"/>
      <c r="Q70" s="53"/>
      <c r="R70" s="53"/>
    </row>
    <row r="71" spans="2:18" ht="15" customHeight="1" x14ac:dyDescent="0.4">
      <c r="B71" s="49"/>
      <c r="C71" s="50"/>
      <c r="D71" s="59" t="str">
        <f>IF('🔒チェック&amp;集計用シート'!G33=2,"☑","□")</f>
        <v>□</v>
      </c>
      <c r="E71" s="59"/>
      <c r="F71" s="59"/>
      <c r="G71" s="54" t="s">
        <v>203</v>
      </c>
      <c r="H71" s="54"/>
      <c r="I71" s="54"/>
      <c r="J71" s="54"/>
      <c r="K71" s="54"/>
      <c r="L71" s="54"/>
      <c r="M71" s="54"/>
      <c r="N71" s="54"/>
      <c r="O71" s="54"/>
      <c r="P71" s="54"/>
      <c r="Q71" s="54"/>
      <c r="R71" s="54"/>
    </row>
    <row r="72" spans="2:18" ht="15" customHeight="1" thickBot="1" x14ac:dyDescent="0.45">
      <c r="B72" s="51"/>
      <c r="C72" s="52"/>
      <c r="D72" s="57" t="str">
        <f>IF('🔒チェック&amp;集計用シート'!E54=2,"☑","□")</f>
        <v>□</v>
      </c>
      <c r="E72" s="57"/>
      <c r="F72" s="57"/>
      <c r="G72" s="55" t="s">
        <v>57</v>
      </c>
      <c r="H72" s="55"/>
      <c r="I72" s="55"/>
      <c r="J72" s="55"/>
      <c r="K72" s="55"/>
      <c r="L72" s="55"/>
      <c r="M72" s="55"/>
      <c r="N72" s="55"/>
      <c r="O72" s="55"/>
      <c r="P72" s="55"/>
      <c r="Q72" s="55"/>
      <c r="R72" s="55"/>
    </row>
    <row r="73" spans="2:18" ht="15" customHeight="1" thickBot="1" x14ac:dyDescent="0.45">
      <c r="B73" s="42" t="s">
        <v>58</v>
      </c>
      <c r="C73" s="43"/>
      <c r="D73" s="44" t="str">
        <f>IF('🔒チェック&amp;集計用シート'!B94=TRUE,"☑","□")</f>
        <v>□</v>
      </c>
      <c r="E73" s="45"/>
      <c r="F73" s="46"/>
      <c r="G73" s="42" t="str">
        <f>IF('🔒チェック&amp;集計用シート'!B94=TRUE,"提出できます","未入力があります。確認してください。")</f>
        <v>未入力があります。確認してください。</v>
      </c>
      <c r="H73" s="43"/>
      <c r="I73" s="43"/>
      <c r="J73" s="43"/>
      <c r="K73" s="43"/>
      <c r="L73" s="43"/>
      <c r="M73" s="43"/>
      <c r="N73" s="43"/>
      <c r="O73" s="43"/>
      <c r="P73" s="43"/>
      <c r="Q73" s="43"/>
      <c r="R73" s="63"/>
    </row>
    <row r="75" spans="2:18" ht="15" customHeight="1" x14ac:dyDescent="0.4">
      <c r="G75" s="7"/>
    </row>
    <row r="76" spans="2:18" ht="15" customHeight="1" x14ac:dyDescent="0.4">
      <c r="G76" s="7"/>
    </row>
    <row r="77" spans="2:18" ht="15" customHeight="1" x14ac:dyDescent="0.4">
      <c r="G77" s="7"/>
    </row>
  </sheetData>
  <sheetProtection selectLockedCells="1"/>
  <mergeCells count="92">
    <mergeCell ref="O16:P16"/>
    <mergeCell ref="Q16:R16"/>
    <mergeCell ref="B8:R8"/>
    <mergeCell ref="B10:R10"/>
    <mergeCell ref="L3:R3"/>
    <mergeCell ref="L4:R4"/>
    <mergeCell ref="L5:R5"/>
    <mergeCell ref="L6:R6"/>
    <mergeCell ref="J3:K3"/>
    <mergeCell ref="J4:K4"/>
    <mergeCell ref="J5:K5"/>
    <mergeCell ref="J6:K6"/>
    <mergeCell ref="B26:F26"/>
    <mergeCell ref="O26:R26"/>
    <mergeCell ref="B14:I16"/>
    <mergeCell ref="B12:I12"/>
    <mergeCell ref="B23:R23"/>
    <mergeCell ref="B19:E19"/>
    <mergeCell ref="B20:E20"/>
    <mergeCell ref="F19:R19"/>
    <mergeCell ref="F20:R20"/>
    <mergeCell ref="J12:R12"/>
    <mergeCell ref="J14:L15"/>
    <mergeCell ref="M15:N15"/>
    <mergeCell ref="O15:P15"/>
    <mergeCell ref="Q15:R15"/>
    <mergeCell ref="J16:L16"/>
    <mergeCell ref="M16:N16"/>
    <mergeCell ref="G26:N26"/>
    <mergeCell ref="G27:N27"/>
    <mergeCell ref="G28:N28"/>
    <mergeCell ref="G29:N29"/>
    <mergeCell ref="G41:R41"/>
    <mergeCell ref="O27:R27"/>
    <mergeCell ref="O28:R28"/>
    <mergeCell ref="O29:R29"/>
    <mergeCell ref="B27:F29"/>
    <mergeCell ref="B30:F42"/>
    <mergeCell ref="G30:R30"/>
    <mergeCell ref="G34:R34"/>
    <mergeCell ref="G35:R35"/>
    <mergeCell ref="G39:R39"/>
    <mergeCell ref="G42:R42"/>
    <mergeCell ref="L31:R31"/>
    <mergeCell ref="L32:R32"/>
    <mergeCell ref="G33:R33"/>
    <mergeCell ref="G40:R40"/>
    <mergeCell ref="G31:J32"/>
    <mergeCell ref="G36:J38"/>
    <mergeCell ref="L36:R36"/>
    <mergeCell ref="B59:F60"/>
    <mergeCell ref="O45:R45"/>
    <mergeCell ref="O46:R46"/>
    <mergeCell ref="G53:R53"/>
    <mergeCell ref="L37:R37"/>
    <mergeCell ref="L38:R38"/>
    <mergeCell ref="G51:R51"/>
    <mergeCell ref="G52:R52"/>
    <mergeCell ref="B45:F48"/>
    <mergeCell ref="B49:F50"/>
    <mergeCell ref="B51:F58"/>
    <mergeCell ref="G60:R60"/>
    <mergeCell ref="G45:N45"/>
    <mergeCell ref="G46:N46"/>
    <mergeCell ref="G47:R47"/>
    <mergeCell ref="G48:R48"/>
    <mergeCell ref="K65:M65"/>
    <mergeCell ref="G73:R73"/>
    <mergeCell ref="G49:R49"/>
    <mergeCell ref="G50:R50"/>
    <mergeCell ref="N64:R64"/>
    <mergeCell ref="N65:R65"/>
    <mergeCell ref="K63:M63"/>
    <mergeCell ref="K64:M64"/>
    <mergeCell ref="N63:R63"/>
    <mergeCell ref="G54:R54"/>
    <mergeCell ref="G55:R55"/>
    <mergeCell ref="G56:R56"/>
    <mergeCell ref="G57:R57"/>
    <mergeCell ref="G58:R58"/>
    <mergeCell ref="G59:R59"/>
    <mergeCell ref="B73:C73"/>
    <mergeCell ref="D73:F73"/>
    <mergeCell ref="B69:C72"/>
    <mergeCell ref="G70:R70"/>
    <mergeCell ref="G71:R71"/>
    <mergeCell ref="G72:R72"/>
    <mergeCell ref="G69:R69"/>
    <mergeCell ref="D72:F72"/>
    <mergeCell ref="D69:F69"/>
    <mergeCell ref="D71:F71"/>
    <mergeCell ref="D70:F70"/>
  </mergeCells>
  <phoneticPr fontId="1"/>
  <conditionalFormatting sqref="D69:F73">
    <cfRule type="containsText" dxfId="5" priority="7" operator="containsText" text="false">
      <formula>NOT(ISERROR(SEARCH("false",D69)))</formula>
    </cfRule>
  </conditionalFormatting>
  <conditionalFormatting sqref="D70:F72">
    <cfRule type="containsBlanks" dxfId="4" priority="8">
      <formula>LEN(TRIM(D70))=0</formula>
    </cfRule>
  </conditionalFormatting>
  <conditionalFormatting sqref="G73:R73">
    <cfRule type="expression" dxfId="3" priority="5">
      <formula>$D$73=FALSE</formula>
    </cfRule>
  </conditionalFormatting>
  <conditionalFormatting sqref="M1 O1 Q1 L3:R6 J12:R12 M16:R16 B20:R20 B23:R23 O26:R29 G34:R34 G40:R40 G42:R42 O45:R46 G48:R48 G50:R50 G52:R52 G54:R54 G56:R56 G58:R58 G60:R60 N63:R65 D69">
    <cfRule type="containsBlanks" dxfId="0" priority="14">
      <formula>LEN(TRIM(B1))=0</formula>
    </cfRule>
  </conditionalFormatting>
  <pageMargins left="0.7" right="0.7" top="0.75" bottom="0.75" header="0.3" footer="0.3"/>
  <pageSetup paperSize="9" scale="86" fitToHeight="0" orientation="portrait" r:id="rId1"/>
  <rowBreaks count="1" manualBreakCount="1">
    <brk id="42"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10</xdr:col>
                    <xdr:colOff>85725</xdr:colOff>
                    <xdr:row>30</xdr:row>
                    <xdr:rowOff>9525</xdr:rowOff>
                  </from>
                  <to>
                    <xdr:col>11</xdr:col>
                    <xdr:colOff>76200</xdr:colOff>
                    <xdr:row>31</xdr:row>
                    <xdr:rowOff>19050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10</xdr:col>
                    <xdr:colOff>85725</xdr:colOff>
                    <xdr:row>31</xdr:row>
                    <xdr:rowOff>19050</xdr:rowOff>
                  </from>
                  <to>
                    <xdr:col>11</xdr:col>
                    <xdr:colOff>104775</xdr:colOff>
                    <xdr:row>31</xdr:row>
                    <xdr:rowOff>266700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10</xdr:col>
                    <xdr:colOff>85725</xdr:colOff>
                    <xdr:row>34</xdr:row>
                    <xdr:rowOff>171450</xdr:rowOff>
                  </from>
                  <to>
                    <xdr:col>11</xdr:col>
                    <xdr:colOff>76200</xdr:colOff>
                    <xdr:row>36</xdr:row>
                    <xdr:rowOff>28575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10</xdr:col>
                    <xdr:colOff>85725</xdr:colOff>
                    <xdr:row>35</xdr:row>
                    <xdr:rowOff>171450</xdr:rowOff>
                  </from>
                  <to>
                    <xdr:col>11</xdr:col>
                    <xdr:colOff>76200</xdr:colOff>
                    <xdr:row>37</xdr:row>
                    <xdr:rowOff>38100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85725</xdr:colOff>
                    <xdr:row>36</xdr:row>
                    <xdr:rowOff>171450</xdr:rowOff>
                  </from>
                  <to>
                    <xdr:col>11</xdr:col>
                    <xdr:colOff>76200</xdr:colOff>
                    <xdr:row>38</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CF49334-443A-45C9-B880-ADDF1467A662}">
            <xm:f>'🔒チェック&amp;集計用シート'!$F$33=0</xm:f>
            <x14:dxf>
              <fill>
                <patternFill>
                  <bgColor theme="7" tint="0.79998168889431442"/>
                </patternFill>
              </fill>
            </x14:dxf>
          </x14:cfRule>
          <xm:sqref>K31:K32</xm:sqref>
        </x14:conditionalFormatting>
        <x14:conditionalFormatting xmlns:xm="http://schemas.microsoft.com/office/excel/2006/main">
          <x14:cfRule type="expression" priority="1" id="{0FE18A9D-6CEA-45C4-8078-7540466FB4C0}">
            <xm:f>'🔒チェック&amp;集計用シート'!$F$36=0</xm:f>
            <x14:dxf>
              <fill>
                <patternFill>
                  <bgColor theme="7" tint="0.79998168889431442"/>
                </patternFill>
              </fill>
            </x14:dxf>
          </x14:cfRule>
          <xm:sqref>K36:K38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B7D7A10-00BD-4060-BD10-4AF660968E92}">
          <x14:formula1>
            <xm:f>'🔒チェック&amp;集計用シート'!$A$59:$A$86</xm:f>
          </x14:formula1>
          <xm:sqref>B20:E20</xm:sqref>
        </x14:dataValidation>
        <x14:dataValidation type="list" allowBlank="1" showInputMessage="1" showErrorMessage="1" xr:uid="{49D1A402-3191-45AC-A7B0-13101A38AF66}">
          <x14:formula1>
            <xm:f>'🔒チェック&amp;集計用シート'!$D$60:$D$61</xm:f>
          </x14:formula1>
          <xm:sqref>O26:R29 O45:R46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9D36-BABF-419E-94C9-F9011AB8B9EB}">
  <sheetPr codeName="Sheet3"/>
  <dimension ref="B1:J31"/>
  <sheetViews>
    <sheetView zoomScale="84" workbookViewId="0">
      <selection activeCell="C27" sqref="C27:H27"/>
    </sheetView>
  </sheetViews>
  <sheetFormatPr defaultColWidth="4.625" defaultRowHeight="29.25" customHeight="1" x14ac:dyDescent="0.4"/>
  <cols>
    <col min="1" max="1" width="2.625" style="6" customWidth="1"/>
    <col min="2" max="2" width="23.75" style="6" customWidth="1"/>
    <col min="3" max="3" width="70.75" style="6" customWidth="1"/>
    <col min="4" max="5" width="10.25" style="6" customWidth="1"/>
    <col min="6" max="8" width="13.125" style="6" customWidth="1"/>
    <col min="9" max="9" width="2.625" style="5" customWidth="1"/>
    <col min="10" max="16384" width="4.625" style="6"/>
  </cols>
  <sheetData>
    <row r="1" spans="2:10" ht="46.5" customHeight="1" x14ac:dyDescent="0.4">
      <c r="B1" s="10" t="s">
        <v>169</v>
      </c>
      <c r="C1" s="10"/>
      <c r="D1" s="10"/>
      <c r="E1" s="10"/>
      <c r="F1" s="10"/>
      <c r="G1" s="10"/>
      <c r="H1" s="10"/>
      <c r="I1" s="2"/>
      <c r="J1" s="2"/>
    </row>
    <row r="2" spans="2:10" ht="22.5" customHeight="1" x14ac:dyDescent="0.4">
      <c r="B2" s="4"/>
      <c r="C2" s="4"/>
      <c r="D2" s="4"/>
      <c r="E2" s="4"/>
      <c r="F2" s="4"/>
      <c r="G2" s="4"/>
      <c r="H2" s="4"/>
      <c r="I2" s="2"/>
      <c r="J2" s="2"/>
    </row>
    <row r="3" spans="2:10" ht="29.25" customHeight="1" x14ac:dyDescent="0.4">
      <c r="B3" s="6" t="s">
        <v>170</v>
      </c>
      <c r="C3" s="2"/>
      <c r="D3" s="2"/>
      <c r="E3" s="2"/>
      <c r="F3" s="1"/>
      <c r="G3" s="1"/>
      <c r="H3" s="1"/>
      <c r="I3" s="2"/>
      <c r="J3" s="2"/>
    </row>
    <row r="4" spans="2:10" ht="80.25" customHeight="1" x14ac:dyDescent="0.4">
      <c r="B4" s="3" t="s">
        <v>22</v>
      </c>
      <c r="C4" s="240" t="s">
        <v>23</v>
      </c>
      <c r="D4" s="241"/>
      <c r="E4" s="242"/>
      <c r="F4" s="243" t="s">
        <v>171</v>
      </c>
      <c r="G4" s="244"/>
      <c r="H4" s="245"/>
      <c r="I4" s="2"/>
      <c r="J4" s="2"/>
    </row>
    <row r="5" spans="2:10" ht="59.25" customHeight="1" x14ac:dyDescent="0.4">
      <c r="B5" s="246" t="s">
        <v>24</v>
      </c>
      <c r="C5" s="240" t="s">
        <v>25</v>
      </c>
      <c r="D5" s="241"/>
      <c r="E5" s="242"/>
      <c r="F5" s="243" t="s">
        <v>172</v>
      </c>
      <c r="G5" s="244"/>
      <c r="H5" s="245"/>
      <c r="I5" s="2"/>
      <c r="J5" s="2"/>
    </row>
    <row r="6" spans="2:10" ht="59.25" customHeight="1" x14ac:dyDescent="0.4">
      <c r="B6" s="246"/>
      <c r="C6" s="247" t="s">
        <v>26</v>
      </c>
      <c r="D6" s="248"/>
      <c r="E6" s="249"/>
      <c r="F6" s="243" t="s">
        <v>173</v>
      </c>
      <c r="G6" s="244"/>
      <c r="H6" s="245"/>
      <c r="I6" s="2"/>
      <c r="J6" s="2"/>
    </row>
    <row r="7" spans="2:10" ht="59.25" customHeight="1" x14ac:dyDescent="0.4">
      <c r="B7" s="246"/>
      <c r="C7" s="247" t="s">
        <v>174</v>
      </c>
      <c r="D7" s="248"/>
      <c r="E7" s="249"/>
      <c r="F7" s="243" t="s">
        <v>175</v>
      </c>
      <c r="G7" s="244"/>
      <c r="H7" s="245"/>
      <c r="I7" s="2"/>
      <c r="J7" s="2"/>
    </row>
    <row r="8" spans="2:10" ht="29.25" customHeight="1" x14ac:dyDescent="0.4">
      <c r="B8" s="239" t="s">
        <v>176</v>
      </c>
      <c r="C8" s="207" t="s">
        <v>177</v>
      </c>
      <c r="D8" s="208"/>
      <c r="E8" s="208"/>
      <c r="F8" s="208"/>
      <c r="G8" s="208"/>
      <c r="H8" s="209"/>
      <c r="I8" s="2"/>
      <c r="J8" s="2"/>
    </row>
    <row r="9" spans="2:10" ht="113.25" customHeight="1" x14ac:dyDescent="0.4">
      <c r="B9" s="239"/>
      <c r="C9" s="210" t="s">
        <v>199</v>
      </c>
      <c r="D9" s="211"/>
      <c r="E9" s="211"/>
      <c r="F9" s="211"/>
      <c r="G9" s="211"/>
      <c r="H9" s="212"/>
      <c r="I9" s="2"/>
      <c r="J9" s="2"/>
    </row>
    <row r="10" spans="2:10" ht="29.25" customHeight="1" x14ac:dyDescent="0.4">
      <c r="B10" s="239"/>
      <c r="C10" s="207" t="s">
        <v>178</v>
      </c>
      <c r="D10" s="208"/>
      <c r="E10" s="208"/>
      <c r="F10" s="208"/>
      <c r="G10" s="208"/>
      <c r="H10" s="209"/>
      <c r="I10" s="2"/>
      <c r="J10" s="2"/>
    </row>
    <row r="11" spans="2:10" ht="102" customHeight="1" x14ac:dyDescent="0.4">
      <c r="B11" s="239"/>
      <c r="C11" s="210" t="s">
        <v>179</v>
      </c>
      <c r="D11" s="211"/>
      <c r="E11" s="211"/>
      <c r="F11" s="211"/>
      <c r="G11" s="211"/>
      <c r="H11" s="212"/>
      <c r="I11" s="2"/>
      <c r="J11" s="2"/>
    </row>
    <row r="12" spans="2:10" ht="29.25" customHeight="1" x14ac:dyDescent="0.4">
      <c r="B12" s="239"/>
      <c r="C12" s="207" t="s">
        <v>180</v>
      </c>
      <c r="D12" s="208"/>
      <c r="E12" s="208"/>
      <c r="F12" s="208"/>
      <c r="G12" s="208"/>
      <c r="H12" s="209"/>
      <c r="I12" s="2"/>
      <c r="J12" s="2"/>
    </row>
    <row r="13" spans="2:10" ht="101.25" customHeight="1" x14ac:dyDescent="0.4">
      <c r="B13" s="239"/>
      <c r="C13" s="210" t="s">
        <v>200</v>
      </c>
      <c r="D13" s="211"/>
      <c r="E13" s="211"/>
      <c r="F13" s="211"/>
      <c r="G13" s="211"/>
      <c r="H13" s="212"/>
      <c r="I13" s="2"/>
      <c r="J13" s="2"/>
    </row>
    <row r="14" spans="2:10" ht="29.25" customHeight="1" x14ac:dyDescent="0.4">
      <c r="C14" s="2"/>
      <c r="D14" s="2"/>
      <c r="E14" s="2"/>
      <c r="F14" s="2"/>
      <c r="G14" s="2"/>
      <c r="H14" s="2"/>
      <c r="I14" s="2"/>
      <c r="J14" s="2"/>
    </row>
    <row r="15" spans="2:10" ht="29.25" customHeight="1" x14ac:dyDescent="0.4">
      <c r="B15" s="6" t="s">
        <v>181</v>
      </c>
      <c r="C15" s="2"/>
      <c r="D15" s="2"/>
      <c r="E15" s="2"/>
      <c r="F15" s="2"/>
      <c r="G15" s="2"/>
      <c r="H15" s="1"/>
      <c r="I15" s="2"/>
      <c r="J15" s="2"/>
    </row>
    <row r="16" spans="2:10" ht="57" customHeight="1" x14ac:dyDescent="0.4">
      <c r="B16" s="236" t="s">
        <v>182</v>
      </c>
      <c r="C16" s="219" t="s">
        <v>183</v>
      </c>
      <c r="D16" s="220"/>
      <c r="E16" s="221"/>
      <c r="F16" s="222" t="s">
        <v>184</v>
      </c>
      <c r="G16" s="223"/>
      <c r="H16" s="224"/>
      <c r="I16" s="2"/>
      <c r="J16" s="2"/>
    </row>
    <row r="17" spans="2:10" ht="72" customHeight="1" x14ac:dyDescent="0.4">
      <c r="B17" s="225"/>
      <c r="C17" s="219" t="s">
        <v>185</v>
      </c>
      <c r="D17" s="220"/>
      <c r="E17" s="221"/>
      <c r="F17" s="222" t="s">
        <v>186</v>
      </c>
      <c r="G17" s="223"/>
      <c r="H17" s="224"/>
      <c r="I17" s="2"/>
      <c r="J17" s="2"/>
    </row>
    <row r="18" spans="2:10" ht="29.25" customHeight="1" x14ac:dyDescent="0.4">
      <c r="B18" s="225"/>
      <c r="C18" s="233" t="s">
        <v>187</v>
      </c>
      <c r="D18" s="234"/>
      <c r="E18" s="234"/>
      <c r="F18" s="234"/>
      <c r="G18" s="234"/>
      <c r="H18" s="235"/>
      <c r="I18" s="2"/>
      <c r="J18" s="2"/>
    </row>
    <row r="19" spans="2:10" ht="63" customHeight="1" x14ac:dyDescent="0.4">
      <c r="B19" s="226"/>
      <c r="C19" s="210" t="s">
        <v>188</v>
      </c>
      <c r="D19" s="211"/>
      <c r="E19" s="211"/>
      <c r="F19" s="211"/>
      <c r="G19" s="211"/>
      <c r="H19" s="212"/>
      <c r="I19" s="2"/>
      <c r="J19" s="2"/>
    </row>
    <row r="20" spans="2:10" ht="29.25" customHeight="1" x14ac:dyDescent="0.4">
      <c r="B20" s="230" t="s">
        <v>189</v>
      </c>
      <c r="C20" s="207" t="s">
        <v>190</v>
      </c>
      <c r="D20" s="208"/>
      <c r="E20" s="208"/>
      <c r="F20" s="208"/>
      <c r="G20" s="208"/>
      <c r="H20" s="209"/>
      <c r="I20" s="2"/>
      <c r="J20" s="2"/>
    </row>
    <row r="21" spans="2:10" ht="75.75" customHeight="1" x14ac:dyDescent="0.4">
      <c r="B21" s="231"/>
      <c r="C21" s="232" t="s">
        <v>191</v>
      </c>
      <c r="D21" s="228"/>
      <c r="E21" s="228"/>
      <c r="F21" s="228"/>
      <c r="G21" s="228"/>
      <c r="H21" s="229"/>
      <c r="I21" s="2"/>
      <c r="J21" s="2"/>
    </row>
    <row r="22" spans="2:10" ht="29.25" customHeight="1" x14ac:dyDescent="0.4">
      <c r="B22" s="236" t="s">
        <v>192</v>
      </c>
      <c r="C22" s="207" t="s">
        <v>62</v>
      </c>
      <c r="D22" s="208"/>
      <c r="E22" s="208"/>
      <c r="F22" s="208"/>
      <c r="G22" s="208"/>
      <c r="H22" s="209"/>
      <c r="I22" s="2"/>
      <c r="J22" s="2"/>
    </row>
    <row r="23" spans="2:10" ht="68.25" customHeight="1" x14ac:dyDescent="0.4">
      <c r="B23" s="237"/>
      <c r="C23" s="210" t="s">
        <v>193</v>
      </c>
      <c r="D23" s="211"/>
      <c r="E23" s="211"/>
      <c r="F23" s="211"/>
      <c r="G23" s="211"/>
      <c r="H23" s="212"/>
      <c r="I23" s="2"/>
      <c r="J23" s="2"/>
    </row>
    <row r="24" spans="2:10" ht="29.25" customHeight="1" x14ac:dyDescent="0.4">
      <c r="B24" s="237"/>
      <c r="C24" s="207" t="s">
        <v>45</v>
      </c>
      <c r="D24" s="208"/>
      <c r="E24" s="208"/>
      <c r="F24" s="208"/>
      <c r="G24" s="208"/>
      <c r="H24" s="209"/>
    </row>
    <row r="25" spans="2:10" ht="63" customHeight="1" x14ac:dyDescent="0.4">
      <c r="B25" s="237"/>
      <c r="C25" s="210" t="s">
        <v>201</v>
      </c>
      <c r="D25" s="211"/>
      <c r="E25" s="211"/>
      <c r="F25" s="211"/>
      <c r="G25" s="211"/>
      <c r="H25" s="212"/>
    </row>
    <row r="26" spans="2:10" ht="29.25" customHeight="1" x14ac:dyDescent="0.4">
      <c r="B26" s="237"/>
      <c r="C26" s="207" t="s">
        <v>46</v>
      </c>
      <c r="D26" s="208"/>
      <c r="E26" s="208"/>
      <c r="F26" s="208"/>
      <c r="G26" s="208"/>
      <c r="H26" s="209"/>
    </row>
    <row r="27" spans="2:10" ht="63" customHeight="1" x14ac:dyDescent="0.4">
      <c r="B27" s="237"/>
      <c r="C27" s="213" t="s">
        <v>194</v>
      </c>
      <c r="D27" s="214"/>
      <c r="E27" s="214"/>
      <c r="F27" s="214"/>
      <c r="G27" s="214"/>
      <c r="H27" s="215"/>
    </row>
    <row r="28" spans="2:10" ht="29.25" customHeight="1" x14ac:dyDescent="0.4">
      <c r="B28" s="237"/>
      <c r="C28" s="216" t="s">
        <v>195</v>
      </c>
      <c r="D28" s="217"/>
      <c r="E28" s="217"/>
      <c r="F28" s="217"/>
      <c r="G28" s="217"/>
      <c r="H28" s="218"/>
    </row>
    <row r="29" spans="2:10" ht="54.75" customHeight="1" x14ac:dyDescent="0.4">
      <c r="B29" s="238"/>
      <c r="C29" s="204" t="s">
        <v>196</v>
      </c>
      <c r="D29" s="205"/>
      <c r="E29" s="205"/>
      <c r="F29" s="205"/>
      <c r="G29" s="205"/>
      <c r="H29" s="206"/>
    </row>
    <row r="30" spans="2:10" ht="29.25" customHeight="1" x14ac:dyDescent="0.4">
      <c r="B30" s="225" t="s">
        <v>197</v>
      </c>
      <c r="C30" s="217" t="s">
        <v>65</v>
      </c>
      <c r="D30" s="217"/>
      <c r="E30" s="217"/>
      <c r="F30" s="217"/>
      <c r="G30" s="217"/>
      <c r="H30" s="218"/>
    </row>
    <row r="31" spans="2:10" ht="72" customHeight="1" x14ac:dyDescent="0.4">
      <c r="B31" s="226"/>
      <c r="C31" s="227" t="s">
        <v>202</v>
      </c>
      <c r="D31" s="228"/>
      <c r="E31" s="228"/>
      <c r="F31" s="228"/>
      <c r="G31" s="228"/>
      <c r="H31" s="229"/>
    </row>
  </sheetData>
  <sheetProtection sheet="1" objects="1" scenarios="1"/>
  <mergeCells count="38">
    <mergeCell ref="C4:E4"/>
    <mergeCell ref="F4:H4"/>
    <mergeCell ref="B5:B7"/>
    <mergeCell ref="C5:E5"/>
    <mergeCell ref="F5:H5"/>
    <mergeCell ref="C6:E6"/>
    <mergeCell ref="F6:H6"/>
    <mergeCell ref="C7:E7"/>
    <mergeCell ref="F7:H7"/>
    <mergeCell ref="B8:B13"/>
    <mergeCell ref="C8:H8"/>
    <mergeCell ref="C9:H9"/>
    <mergeCell ref="C10:H10"/>
    <mergeCell ref="C11:H11"/>
    <mergeCell ref="C12:H12"/>
    <mergeCell ref="C13:H13"/>
    <mergeCell ref="C16:E16"/>
    <mergeCell ref="F16:H16"/>
    <mergeCell ref="C17:E17"/>
    <mergeCell ref="F17:H17"/>
    <mergeCell ref="B30:B31"/>
    <mergeCell ref="C30:H30"/>
    <mergeCell ref="C31:H31"/>
    <mergeCell ref="B20:B21"/>
    <mergeCell ref="C20:H20"/>
    <mergeCell ref="C21:H21"/>
    <mergeCell ref="C18:H18"/>
    <mergeCell ref="C19:H19"/>
    <mergeCell ref="B16:B19"/>
    <mergeCell ref="B22:B29"/>
    <mergeCell ref="C22:H22"/>
    <mergeCell ref="C23:H23"/>
    <mergeCell ref="C29:H29"/>
    <mergeCell ref="C24:H24"/>
    <mergeCell ref="C25:H25"/>
    <mergeCell ref="C26:H26"/>
    <mergeCell ref="C27:H27"/>
    <mergeCell ref="C28:H28"/>
  </mergeCells>
  <phoneticPr fontId="1"/>
  <printOptions horizontalCentered="1"/>
  <pageMargins left="0.51181102362204722" right="0.51181102362204722" top="0.47244094488188981" bottom="0.39370078740157483" header="0.31496062992125984" footer="0.31496062992125984"/>
  <pageSetup paperSize="9" scale="46" fitToWidth="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A3BE0-BA5D-4188-B6A7-CB3FB4B97B96}">
  <sheetPr codeName="Sheet2"/>
  <dimension ref="A1:AP94"/>
  <sheetViews>
    <sheetView zoomScale="77" zoomScaleNormal="51" workbookViewId="0">
      <selection activeCell="H91" sqref="H91"/>
    </sheetView>
  </sheetViews>
  <sheetFormatPr defaultRowHeight="18.75" x14ac:dyDescent="0.4"/>
  <cols>
    <col min="1" max="1" width="9" customWidth="1"/>
    <col min="3" max="3" width="22.375" customWidth="1"/>
    <col min="4" max="4" width="45.25" bestFit="1" customWidth="1"/>
    <col min="12" max="12" width="9" style="22"/>
    <col min="14" max="14" width="18.625" customWidth="1"/>
    <col min="15" max="15" width="22.5" bestFit="1" customWidth="1"/>
    <col min="16" max="16" width="23.625" customWidth="1"/>
    <col min="17" max="20" width="6" customWidth="1"/>
    <col min="21" max="21" width="12.875" customWidth="1"/>
    <col min="22" max="22" width="16.125" customWidth="1"/>
    <col min="23" max="23" width="7.875" customWidth="1"/>
    <col min="24" max="25" width="12.875" customWidth="1"/>
    <col min="26" max="26" width="26" customWidth="1"/>
    <col min="27" max="27" width="18.75" customWidth="1"/>
    <col min="28" max="28" width="31" customWidth="1"/>
    <col min="29" max="29" width="25.875" customWidth="1"/>
    <col min="30" max="30" width="27.25" customWidth="1"/>
    <col min="31" max="31" width="9.125" bestFit="1" customWidth="1"/>
    <col min="32" max="32" width="6.125" customWidth="1"/>
    <col min="33" max="33" width="24.125" customWidth="1"/>
    <col min="34" max="36" width="26.125" customWidth="1"/>
    <col min="37" max="37" width="26.5" customWidth="1"/>
    <col min="38" max="38" width="28.625" customWidth="1"/>
    <col min="39" max="39" width="26.5" customWidth="1"/>
    <col min="40" max="40" width="27" customWidth="1"/>
    <col min="41" max="41" width="7.125" bestFit="1" customWidth="1"/>
    <col min="42" max="42" width="27" customWidth="1"/>
  </cols>
  <sheetData>
    <row r="1" spans="1:42" x14ac:dyDescent="0.4">
      <c r="N1" t="s">
        <v>66</v>
      </c>
    </row>
    <row r="2" spans="1:42" ht="22.5" x14ac:dyDescent="0.4">
      <c r="N2" s="23" t="s">
        <v>67</v>
      </c>
      <c r="O2" s="23" t="s">
        <v>68</v>
      </c>
      <c r="P2" s="23" t="s">
        <v>69</v>
      </c>
      <c r="Q2" s="23" t="s">
        <v>70</v>
      </c>
      <c r="R2" s="23" t="s">
        <v>71</v>
      </c>
      <c r="S2" s="23" t="s">
        <v>72</v>
      </c>
      <c r="T2" s="23" t="s">
        <v>16</v>
      </c>
      <c r="U2" s="23" t="s">
        <v>73</v>
      </c>
      <c r="V2" s="23" t="s">
        <v>74</v>
      </c>
      <c r="W2" s="23" t="s">
        <v>59</v>
      </c>
      <c r="X2" s="23" t="s">
        <v>75</v>
      </c>
      <c r="Y2" s="23" t="s">
        <v>51</v>
      </c>
      <c r="Z2" s="24" t="s">
        <v>76</v>
      </c>
      <c r="AA2" s="23" t="s">
        <v>77</v>
      </c>
      <c r="AB2" s="25" t="s">
        <v>78</v>
      </c>
      <c r="AC2" s="25" t="s">
        <v>79</v>
      </c>
      <c r="AD2" s="25" t="s">
        <v>80</v>
      </c>
      <c r="AE2" s="25" t="s">
        <v>81</v>
      </c>
      <c r="AF2" s="25" t="s">
        <v>82</v>
      </c>
      <c r="AG2" s="25" t="s">
        <v>83</v>
      </c>
      <c r="AH2" s="25" t="s">
        <v>84</v>
      </c>
      <c r="AI2" s="25" t="s">
        <v>85</v>
      </c>
      <c r="AJ2" s="25" t="s">
        <v>86</v>
      </c>
      <c r="AK2" s="25" t="s">
        <v>87</v>
      </c>
      <c r="AL2" s="25" t="s">
        <v>88</v>
      </c>
      <c r="AM2" s="25" t="s">
        <v>89</v>
      </c>
      <c r="AN2" s="25" t="s">
        <v>90</v>
      </c>
      <c r="AO2" s="25" t="s">
        <v>18</v>
      </c>
      <c r="AP2" s="25" t="s">
        <v>19</v>
      </c>
    </row>
    <row r="3" spans="1:42" x14ac:dyDescent="0.4">
      <c r="N3" s="38">
        <f>'様式1（申請）'!L5</f>
        <v>0</v>
      </c>
      <c r="O3" s="38" t="str">
        <f>PHONETIC('様式1（申請）'!L5)</f>
        <v/>
      </c>
      <c r="P3" s="38"/>
      <c r="Q3" s="37">
        <f>'様式1（申請）'!J16</f>
        <v>0</v>
      </c>
      <c r="R3" s="37">
        <f>'様式1（申請）'!M16</f>
        <v>0</v>
      </c>
      <c r="S3" s="37">
        <f>'様式1（申請）'!O16</f>
        <v>0</v>
      </c>
      <c r="T3" s="37">
        <f>'様式1（申請）'!Q16</f>
        <v>0</v>
      </c>
      <c r="U3" s="38">
        <f>'様式1（申請）'!L6</f>
        <v>0</v>
      </c>
      <c r="V3" s="38">
        <f>'様式1（申請）'!N63</f>
        <v>0</v>
      </c>
      <c r="W3" s="38">
        <f>'様式1（申請）'!L3</f>
        <v>0</v>
      </c>
      <c r="X3" s="38">
        <f>'様式1（申請）'!L4</f>
        <v>0</v>
      </c>
      <c r="Y3" s="38">
        <f>'様式1（申請）'!N64</f>
        <v>0</v>
      </c>
      <c r="Z3" s="38">
        <f>'様式1（申請）'!N65</f>
        <v>0</v>
      </c>
      <c r="AA3" s="38">
        <f>'様式1（申請）'!J12</f>
        <v>0</v>
      </c>
      <c r="AB3" s="39">
        <f>'様式1（申請）'!G34</f>
        <v>0</v>
      </c>
      <c r="AC3" s="39">
        <f>'様式1（申請）'!G40</f>
        <v>0</v>
      </c>
      <c r="AD3" s="39">
        <f>'様式1（申請）'!G42</f>
        <v>0</v>
      </c>
      <c r="AE3" s="27" t="str">
        <f>IF('様式1（申請）'!O45="はい","〇","×")</f>
        <v>×</v>
      </c>
      <c r="AF3" s="27" t="str">
        <f>IF('様式1（申請）'!O46="はい","〇","×")</f>
        <v>×</v>
      </c>
      <c r="AG3" s="39">
        <f>'様式1（申請）'!G48</f>
        <v>0</v>
      </c>
      <c r="AH3" s="39">
        <f>'様式1（申請）'!G50</f>
        <v>0</v>
      </c>
      <c r="AI3" s="39">
        <f>'様式1（申請）'!G52</f>
        <v>0</v>
      </c>
      <c r="AJ3" s="39">
        <f>'様式1（申請）'!G54</f>
        <v>0</v>
      </c>
      <c r="AK3" s="39">
        <f>'様式1（申請）'!G56</f>
        <v>0</v>
      </c>
      <c r="AL3" s="39">
        <f>'様式1（申請）'!G58</f>
        <v>0</v>
      </c>
      <c r="AM3" s="39">
        <f>'様式1（申請）'!G60</f>
        <v>0</v>
      </c>
      <c r="AN3" s="39"/>
      <c r="AO3" s="39">
        <f>'様式1（申請）'!B20</f>
        <v>0</v>
      </c>
      <c r="AP3" s="39">
        <f>'様式1（申請）'!F20</f>
        <v>0</v>
      </c>
    </row>
    <row r="4" spans="1:42" x14ac:dyDescent="0.4">
      <c r="AB4" s="28"/>
      <c r="AC4" s="28"/>
      <c r="AD4" s="28"/>
      <c r="AE4" s="29"/>
      <c r="AF4" s="29"/>
      <c r="AG4" s="28"/>
      <c r="AH4" s="28"/>
      <c r="AI4" s="28"/>
      <c r="AJ4" s="28"/>
      <c r="AK4" s="28"/>
      <c r="AL4" s="28"/>
      <c r="AM4" s="28"/>
      <c r="AN4" s="28"/>
      <c r="AO4" s="28"/>
      <c r="AP4" s="28"/>
    </row>
    <row r="5" spans="1:42" x14ac:dyDescent="0.4">
      <c r="A5" t="s">
        <v>91</v>
      </c>
      <c r="E5" t="s">
        <v>92</v>
      </c>
    </row>
    <row r="6" spans="1:42" x14ac:dyDescent="0.4">
      <c r="A6" s="26" t="s">
        <v>93</v>
      </c>
      <c r="B6" s="186" t="s">
        <v>1</v>
      </c>
      <c r="C6" s="186"/>
      <c r="D6" s="186"/>
      <c r="E6" s="26">
        <f>IF('様式1（申請）'!M1="",0,1)</f>
        <v>0</v>
      </c>
    </row>
    <row r="7" spans="1:42" x14ac:dyDescent="0.4">
      <c r="A7" s="26"/>
      <c r="B7" s="186" t="s">
        <v>94</v>
      </c>
      <c r="C7" s="186"/>
      <c r="D7" s="186"/>
      <c r="E7" s="26">
        <f>IF('様式1（申請）'!O1="",0,1)</f>
        <v>0</v>
      </c>
    </row>
    <row r="8" spans="1:42" x14ac:dyDescent="0.4">
      <c r="A8" s="26"/>
      <c r="B8" s="186" t="s">
        <v>95</v>
      </c>
      <c r="C8" s="186"/>
      <c r="D8" s="186"/>
      <c r="E8" s="26">
        <f>IF('様式1（申請）'!Q1="",0,1)</f>
        <v>0</v>
      </c>
    </row>
    <row r="9" spans="1:42" x14ac:dyDescent="0.4">
      <c r="A9" s="26" t="s">
        <v>59</v>
      </c>
      <c r="B9" s="178"/>
      <c r="C9" s="179"/>
      <c r="D9" s="180"/>
      <c r="E9" s="26">
        <f>IF('様式1（申請）'!L3="",0,1)</f>
        <v>0</v>
      </c>
    </row>
    <row r="10" spans="1:42" x14ac:dyDescent="0.4">
      <c r="A10" s="26" t="s">
        <v>96</v>
      </c>
      <c r="B10" s="178"/>
      <c r="C10" s="179"/>
      <c r="D10" s="180"/>
      <c r="E10" s="26">
        <f>IF('様式1（申請）'!L4="",0,1)</f>
        <v>0</v>
      </c>
    </row>
    <row r="11" spans="1:42" x14ac:dyDescent="0.4">
      <c r="A11" s="26" t="s">
        <v>97</v>
      </c>
      <c r="B11" s="178"/>
      <c r="C11" s="179"/>
      <c r="D11" s="180"/>
      <c r="E11" s="26">
        <f>IF('様式1（申請）'!L5="",0,1)</f>
        <v>0</v>
      </c>
    </row>
    <row r="12" spans="1:42" x14ac:dyDescent="0.4">
      <c r="A12" s="26" t="s">
        <v>98</v>
      </c>
      <c r="B12" s="178"/>
      <c r="C12" s="179"/>
      <c r="D12" s="180"/>
      <c r="E12" s="26">
        <f>IF('様式1（申請）'!L6="",0,1)</f>
        <v>0</v>
      </c>
    </row>
    <row r="13" spans="1:42" x14ac:dyDescent="0.4">
      <c r="A13" s="27">
        <v>1</v>
      </c>
      <c r="B13" s="26"/>
      <c r="C13" s="26" t="s">
        <v>99</v>
      </c>
      <c r="D13" s="26"/>
      <c r="E13" s="30">
        <f>IF('様式1（申請）'!J12="",0,1)</f>
        <v>0</v>
      </c>
      <c r="F13" s="31"/>
    </row>
    <row r="14" spans="1:42" x14ac:dyDescent="0.4">
      <c r="A14" s="181">
        <v>2</v>
      </c>
      <c r="B14" s="26"/>
      <c r="C14" s="26" t="s">
        <v>100</v>
      </c>
      <c r="D14" s="26"/>
      <c r="E14" s="30">
        <f>IF('様式1（申請）'!M16="",0,1)</f>
        <v>0</v>
      </c>
      <c r="F14" s="31"/>
    </row>
    <row r="15" spans="1:42" x14ac:dyDescent="0.4">
      <c r="A15" s="183"/>
      <c r="B15" s="26"/>
      <c r="C15" s="26" t="s">
        <v>101</v>
      </c>
      <c r="D15" s="26"/>
      <c r="E15" s="30">
        <f>IF('様式1（申請）'!O16="",0,1)</f>
        <v>0</v>
      </c>
      <c r="F15" s="31"/>
    </row>
    <row r="16" spans="1:42" x14ac:dyDescent="0.4">
      <c r="A16" s="182"/>
      <c r="B16" s="26"/>
      <c r="C16" s="26" t="s">
        <v>102</v>
      </c>
      <c r="D16" s="26"/>
      <c r="E16" s="30">
        <f>IF('様式1（申請）'!Q16="",0,1)</f>
        <v>0</v>
      </c>
      <c r="F16" s="31"/>
    </row>
    <row r="17" spans="1:10" x14ac:dyDescent="0.4">
      <c r="A17" s="181">
        <v>3</v>
      </c>
      <c r="B17" s="26"/>
      <c r="C17" s="26" t="s">
        <v>18</v>
      </c>
      <c r="D17" s="26"/>
      <c r="E17" s="30">
        <f>IF('様式1（申請）'!B20="",0,1)</f>
        <v>0</v>
      </c>
      <c r="F17" s="31"/>
    </row>
    <row r="18" spans="1:10" x14ac:dyDescent="0.4">
      <c r="A18" s="182"/>
      <c r="B18" s="26"/>
      <c r="C18" s="26" t="s">
        <v>103</v>
      </c>
      <c r="D18" s="26"/>
      <c r="E18" s="30">
        <f>IF('様式1（申請）'!F20="",0,1)</f>
        <v>0</v>
      </c>
      <c r="F18" s="31"/>
    </row>
    <row r="19" spans="1:10" x14ac:dyDescent="0.4">
      <c r="A19" s="27">
        <v>4</v>
      </c>
      <c r="B19" s="26"/>
      <c r="C19" s="26" t="s">
        <v>104</v>
      </c>
      <c r="D19" s="26"/>
      <c r="E19" s="30">
        <f>IF('様式1（申請）'!B23="",0,1)</f>
        <v>0</v>
      </c>
      <c r="F19" s="31"/>
    </row>
    <row r="20" spans="1:10" x14ac:dyDescent="0.4">
      <c r="A20" s="26" t="s">
        <v>105</v>
      </c>
      <c r="B20" s="178"/>
      <c r="C20" s="179"/>
      <c r="D20" s="180"/>
      <c r="E20" s="30">
        <f>IF('様式1（申請）'!N63="",0,1)</f>
        <v>0</v>
      </c>
      <c r="F20" s="31"/>
    </row>
    <row r="21" spans="1:10" x14ac:dyDescent="0.4">
      <c r="A21" s="26" t="s">
        <v>106</v>
      </c>
      <c r="B21" s="178"/>
      <c r="C21" s="179"/>
      <c r="D21" s="180"/>
      <c r="E21" s="26">
        <f>IF('様式1（申請）'!N64="",0,1)</f>
        <v>0</v>
      </c>
    </row>
    <row r="22" spans="1:10" x14ac:dyDescent="0.4">
      <c r="A22" s="26" t="s">
        <v>107</v>
      </c>
      <c r="B22" s="178"/>
      <c r="C22" s="179"/>
      <c r="D22" s="180"/>
      <c r="E22" s="26">
        <f>IF('様式1（申請）'!N65="",0,1)</f>
        <v>0</v>
      </c>
    </row>
    <row r="23" spans="1:10" x14ac:dyDescent="0.4">
      <c r="A23" s="184" t="s">
        <v>108</v>
      </c>
      <c r="B23" s="184"/>
      <c r="C23" s="184"/>
      <c r="D23" s="184"/>
      <c r="E23">
        <f>SUM(E6:E22)</f>
        <v>0</v>
      </c>
    </row>
    <row r="24" spans="1:10" x14ac:dyDescent="0.4">
      <c r="A24" s="185" t="s">
        <v>109</v>
      </c>
      <c r="B24" s="185"/>
      <c r="C24" s="185"/>
      <c r="D24" s="185"/>
      <c r="E24" s="32" t="b">
        <f>IF(E23=17,TRUE,FALSE)</f>
        <v>0</v>
      </c>
    </row>
    <row r="26" spans="1:10" x14ac:dyDescent="0.4">
      <c r="A26" s="22"/>
      <c r="B26" s="22"/>
      <c r="C26" s="22"/>
      <c r="D26" s="22"/>
      <c r="E26" s="22"/>
      <c r="F26" s="22"/>
      <c r="G26" s="22"/>
      <c r="H26" s="22"/>
      <c r="I26" s="22"/>
      <c r="J26" s="22"/>
    </row>
    <row r="28" spans="1:10" x14ac:dyDescent="0.4">
      <c r="A28" t="s">
        <v>110</v>
      </c>
    </row>
    <row r="29" spans="1:10" x14ac:dyDescent="0.4">
      <c r="A29" s="191">
        <v>5</v>
      </c>
      <c r="B29" s="33" t="s">
        <v>111</v>
      </c>
      <c r="C29" s="26" t="s">
        <v>112</v>
      </c>
      <c r="D29" s="26"/>
      <c r="E29" s="26">
        <f>IF('様式1（申請）'!O26="",0,1)</f>
        <v>0</v>
      </c>
      <c r="F29" s="34"/>
      <c r="G29" s="34"/>
    </row>
    <row r="30" spans="1:10" x14ac:dyDescent="0.4">
      <c r="A30" s="191"/>
      <c r="B30" s="33" t="s">
        <v>113</v>
      </c>
      <c r="C30" s="26" t="s">
        <v>114</v>
      </c>
      <c r="D30" s="26"/>
      <c r="E30" s="26">
        <f>IF('様式1（申請）'!O27="",0,1)</f>
        <v>0</v>
      </c>
      <c r="F30" s="34"/>
      <c r="G30" s="34"/>
    </row>
    <row r="31" spans="1:10" x14ac:dyDescent="0.4">
      <c r="A31" s="191"/>
      <c r="B31" s="33" t="s">
        <v>115</v>
      </c>
      <c r="C31" s="26" t="s">
        <v>116</v>
      </c>
      <c r="D31" s="26"/>
      <c r="E31" s="26">
        <f>IF('様式1（申請）'!O28="",0,1)</f>
        <v>0</v>
      </c>
      <c r="F31" s="34"/>
      <c r="G31" s="34"/>
    </row>
    <row r="32" spans="1:10" x14ac:dyDescent="0.4">
      <c r="A32" s="191"/>
      <c r="B32" s="33" t="s">
        <v>117</v>
      </c>
      <c r="C32" s="26" t="s">
        <v>118</v>
      </c>
      <c r="D32" s="26"/>
      <c r="E32" s="26">
        <f>IF('様式1（申請）'!O29="",0,1)</f>
        <v>0</v>
      </c>
      <c r="F32" s="34"/>
      <c r="G32" s="34"/>
    </row>
    <row r="33" spans="1:7" ht="18.75" customHeight="1" x14ac:dyDescent="0.4">
      <c r="A33" s="191"/>
      <c r="B33" s="33" t="s">
        <v>119</v>
      </c>
      <c r="C33" s="26" t="s">
        <v>120</v>
      </c>
      <c r="D33" s="26" t="s">
        <v>31</v>
      </c>
      <c r="E33" s="26">
        <f>IF('様式1（申請）'!T31=TRUE,1,0)</f>
        <v>0</v>
      </c>
      <c r="F33" s="41">
        <f>IF(SUM(E33:E34)=0,0,1)</f>
        <v>0</v>
      </c>
      <c r="G33" s="191">
        <f>SUM(F33,F36)</f>
        <v>0</v>
      </c>
    </row>
    <row r="34" spans="1:7" x14ac:dyDescent="0.4">
      <c r="A34" s="191"/>
      <c r="B34" s="26"/>
      <c r="C34" s="26"/>
      <c r="D34" s="26" t="s">
        <v>32</v>
      </c>
      <c r="E34" s="26">
        <f>IF('様式1（申請）'!T32=TRUE,1,0)</f>
        <v>0</v>
      </c>
      <c r="F34" s="201"/>
      <c r="G34" s="191"/>
    </row>
    <row r="35" spans="1:7" x14ac:dyDescent="0.4">
      <c r="A35" s="191"/>
      <c r="B35" s="26"/>
      <c r="C35" s="26" t="s">
        <v>121</v>
      </c>
      <c r="D35" s="26"/>
      <c r="E35" s="26">
        <f>IF('様式1（申請）'!G34="",0,1)</f>
        <v>0</v>
      </c>
      <c r="F35" s="202"/>
      <c r="G35" s="191"/>
    </row>
    <row r="36" spans="1:7" x14ac:dyDescent="0.4">
      <c r="A36" s="191"/>
      <c r="B36" s="33" t="s">
        <v>122</v>
      </c>
      <c r="C36" s="26" t="s">
        <v>120</v>
      </c>
      <c r="D36" s="26" t="s">
        <v>34</v>
      </c>
      <c r="E36" s="26">
        <f>IF('様式1（申請）'!T36=TRUE,1,0)</f>
        <v>0</v>
      </c>
      <c r="F36" s="41">
        <f>IF(SUM(E36:E38)=0,0,1)</f>
        <v>0</v>
      </c>
      <c r="G36" s="191"/>
    </row>
    <row r="37" spans="1:7" x14ac:dyDescent="0.4">
      <c r="A37" s="191"/>
      <c r="B37" s="26"/>
      <c r="C37" s="26"/>
      <c r="D37" s="26" t="s">
        <v>35</v>
      </c>
      <c r="E37" s="26">
        <f>IF('様式1（申請）'!T37=TRUE,1,0)</f>
        <v>0</v>
      </c>
      <c r="F37" s="201"/>
      <c r="G37" s="191"/>
    </row>
    <row r="38" spans="1:7" x14ac:dyDescent="0.4">
      <c r="A38" s="191"/>
      <c r="B38" s="26"/>
      <c r="C38" s="26"/>
      <c r="D38" s="26" t="s">
        <v>32</v>
      </c>
      <c r="E38" s="26">
        <f>IF('様式1（申請）'!T38=TRUE,1,0)</f>
        <v>0</v>
      </c>
      <c r="F38" s="203"/>
      <c r="G38" s="191"/>
    </row>
    <row r="39" spans="1:7" x14ac:dyDescent="0.4">
      <c r="A39" s="191"/>
      <c r="B39" s="26"/>
      <c r="C39" s="26" t="s">
        <v>121</v>
      </c>
      <c r="D39" s="26"/>
      <c r="E39" s="26">
        <f>IF('様式1（申請）'!G40="",0,1)</f>
        <v>0</v>
      </c>
      <c r="F39" s="202"/>
      <c r="G39" s="191"/>
    </row>
    <row r="40" spans="1:7" x14ac:dyDescent="0.4">
      <c r="A40" s="191"/>
      <c r="B40" s="33" t="s">
        <v>123</v>
      </c>
      <c r="C40" s="26" t="s">
        <v>80</v>
      </c>
      <c r="D40" s="26"/>
      <c r="E40" s="26">
        <f>IF('様式1（申請）'!G42="",0,1)</f>
        <v>0</v>
      </c>
      <c r="F40" s="34"/>
      <c r="G40" s="34"/>
    </row>
    <row r="41" spans="1:7" x14ac:dyDescent="0.4">
      <c r="A41" s="198" t="s">
        <v>108</v>
      </c>
      <c r="B41" s="199"/>
      <c r="C41" s="199"/>
      <c r="D41" s="200"/>
      <c r="E41" s="191">
        <f>SUM(E39:E40,F36,E35,F33,E29:E32)</f>
        <v>0</v>
      </c>
      <c r="F41" s="191"/>
      <c r="G41" s="191"/>
    </row>
    <row r="42" spans="1:7" x14ac:dyDescent="0.4">
      <c r="A42" s="195" t="s">
        <v>124</v>
      </c>
      <c r="B42" s="196"/>
      <c r="C42" s="196"/>
      <c r="D42" s="197"/>
      <c r="E42" s="194" t="b">
        <f>IF(SUM(E29:E32,E35,F33,F36,E39,E40)=9,TRUE,FALSE)</f>
        <v>0</v>
      </c>
      <c r="F42" s="194"/>
      <c r="G42" s="194"/>
    </row>
    <row r="44" spans="1:7" x14ac:dyDescent="0.4">
      <c r="A44" t="s">
        <v>125</v>
      </c>
    </row>
    <row r="45" spans="1:7" x14ac:dyDescent="0.4">
      <c r="A45" s="181">
        <v>6</v>
      </c>
      <c r="B45" s="33" t="s">
        <v>111</v>
      </c>
      <c r="C45" s="26" t="s">
        <v>126</v>
      </c>
      <c r="D45" s="26"/>
      <c r="E45" s="26">
        <f>IF('様式1（申請）'!O45="はい",1,0)</f>
        <v>0</v>
      </c>
      <c r="F45" s="191">
        <f>SUM(E45:E48)</f>
        <v>0</v>
      </c>
      <c r="G45" s="181">
        <f>IF(F45&gt;1,1,0)</f>
        <v>0</v>
      </c>
    </row>
    <row r="46" spans="1:7" x14ac:dyDescent="0.4">
      <c r="A46" s="183"/>
      <c r="B46" s="33" t="s">
        <v>113</v>
      </c>
      <c r="C46" s="26" t="s">
        <v>127</v>
      </c>
      <c r="D46" s="26"/>
      <c r="E46" s="26">
        <f>IF('様式1（申請）'!O46="はい",1,0)</f>
        <v>0</v>
      </c>
      <c r="F46" s="191"/>
      <c r="G46" s="183"/>
    </row>
    <row r="47" spans="1:7" x14ac:dyDescent="0.4">
      <c r="A47" s="183"/>
      <c r="B47" s="33" t="s">
        <v>115</v>
      </c>
      <c r="C47" s="26" t="s">
        <v>128</v>
      </c>
      <c r="D47" s="26"/>
      <c r="E47" s="26">
        <f>IF('様式1（申請）'!G48="",0,1)</f>
        <v>0</v>
      </c>
      <c r="F47" s="191"/>
      <c r="G47" s="183"/>
    </row>
    <row r="48" spans="1:7" x14ac:dyDescent="0.4">
      <c r="A48" s="183"/>
      <c r="B48" s="33" t="s">
        <v>117</v>
      </c>
      <c r="C48" s="26" t="s">
        <v>129</v>
      </c>
      <c r="D48" s="26"/>
      <c r="E48" s="26">
        <f>IF('様式1（申請）'!G50="",0,1)</f>
        <v>0</v>
      </c>
      <c r="F48" s="191"/>
      <c r="G48" s="182"/>
    </row>
    <row r="49" spans="1:11" x14ac:dyDescent="0.4">
      <c r="A49" s="183"/>
      <c r="B49" s="33" t="s">
        <v>119</v>
      </c>
      <c r="C49" s="26" t="s">
        <v>130</v>
      </c>
      <c r="D49" s="26"/>
      <c r="E49" s="26">
        <f>IF('様式1（申請）'!G52="",0,1)</f>
        <v>0</v>
      </c>
      <c r="F49" s="191">
        <f>SUM(E49:E53)</f>
        <v>0</v>
      </c>
      <c r="G49" s="181">
        <f>IF(F49&gt;1,1,0)</f>
        <v>0</v>
      </c>
    </row>
    <row r="50" spans="1:11" x14ac:dyDescent="0.4">
      <c r="A50" s="183"/>
      <c r="B50" s="33" t="s">
        <v>60</v>
      </c>
      <c r="C50" s="26" t="s">
        <v>131</v>
      </c>
      <c r="D50" s="26"/>
      <c r="E50" s="26">
        <f>IF('様式1（申請）'!G54="",0,1)</f>
        <v>0</v>
      </c>
      <c r="F50" s="191"/>
      <c r="G50" s="183"/>
    </row>
    <row r="51" spans="1:11" x14ac:dyDescent="0.4">
      <c r="A51" s="183"/>
      <c r="B51" s="33" t="s">
        <v>61</v>
      </c>
      <c r="C51" s="26" t="s">
        <v>132</v>
      </c>
      <c r="D51" s="26"/>
      <c r="E51" s="26">
        <f>IF('様式1（申請）'!G56="",0,1)</f>
        <v>0</v>
      </c>
      <c r="F51" s="191"/>
      <c r="G51" s="183"/>
    </row>
    <row r="52" spans="1:11" x14ac:dyDescent="0.4">
      <c r="A52" s="183"/>
      <c r="B52" s="33" t="s">
        <v>63</v>
      </c>
      <c r="C52" s="26" t="s">
        <v>133</v>
      </c>
      <c r="D52" s="26"/>
      <c r="E52" s="26">
        <f>IF('様式1（申請）'!G58="",0,1)</f>
        <v>0</v>
      </c>
      <c r="F52" s="191"/>
      <c r="G52" s="183"/>
    </row>
    <row r="53" spans="1:11" x14ac:dyDescent="0.4">
      <c r="A53" s="183"/>
      <c r="B53" s="35" t="s">
        <v>64</v>
      </c>
      <c r="C53" s="36" t="s">
        <v>134</v>
      </c>
      <c r="D53" s="36"/>
      <c r="E53" s="26">
        <f>IF('様式1（申請）'!G60="",0,1)</f>
        <v>0</v>
      </c>
      <c r="F53" s="191"/>
      <c r="G53" s="182"/>
    </row>
    <row r="54" spans="1:11" x14ac:dyDescent="0.4">
      <c r="A54" s="195" t="s">
        <v>108</v>
      </c>
      <c r="B54" s="196"/>
      <c r="C54" s="196"/>
      <c r="D54" s="197"/>
      <c r="E54" s="191">
        <f>SUM(G49,G45)</f>
        <v>0</v>
      </c>
      <c r="F54" s="191"/>
      <c r="G54" s="191"/>
    </row>
    <row r="55" spans="1:11" x14ac:dyDescent="0.4">
      <c r="A55" s="195" t="s">
        <v>135</v>
      </c>
      <c r="B55" s="196"/>
      <c r="C55" s="196"/>
      <c r="D55" s="197"/>
      <c r="E55" s="194" t="b">
        <f>IF(E54=2,TRUE,FALSE)</f>
        <v>0</v>
      </c>
      <c r="F55" s="194"/>
      <c r="G55" s="194"/>
    </row>
    <row r="57" spans="1:11" x14ac:dyDescent="0.4">
      <c r="A57" s="22"/>
      <c r="B57" s="22"/>
      <c r="C57" s="22"/>
      <c r="D57" s="22"/>
      <c r="E57" s="22"/>
      <c r="F57" s="22"/>
      <c r="G57" s="22"/>
      <c r="H57" s="22"/>
      <c r="I57" s="22"/>
      <c r="J57" s="22"/>
      <c r="K57" s="22"/>
    </row>
    <row r="58" spans="1:11" x14ac:dyDescent="0.4">
      <c r="A58" s="190" t="s">
        <v>136</v>
      </c>
      <c r="B58" s="190"/>
      <c r="C58" s="190"/>
      <c r="D58" t="s">
        <v>137</v>
      </c>
    </row>
    <row r="59" spans="1:11" x14ac:dyDescent="0.4">
      <c r="A59" s="189"/>
      <c r="B59" s="189"/>
      <c r="C59" s="189"/>
    </row>
    <row r="60" spans="1:11" x14ac:dyDescent="0.4">
      <c r="A60" s="189" t="s">
        <v>138</v>
      </c>
      <c r="B60" s="189"/>
      <c r="C60" s="189"/>
      <c r="D60" t="s">
        <v>139</v>
      </c>
    </row>
    <row r="61" spans="1:11" x14ac:dyDescent="0.4">
      <c r="A61" s="189" t="s">
        <v>140</v>
      </c>
      <c r="B61" s="189"/>
      <c r="C61" s="189"/>
      <c r="D61" t="s">
        <v>141</v>
      </c>
    </row>
    <row r="62" spans="1:11" x14ac:dyDescent="0.4">
      <c r="A62" s="189" t="s">
        <v>142</v>
      </c>
      <c r="B62" s="189"/>
      <c r="C62" s="189"/>
    </row>
    <row r="63" spans="1:11" x14ac:dyDescent="0.4">
      <c r="A63" s="189" t="s">
        <v>143</v>
      </c>
      <c r="B63" s="189"/>
      <c r="C63" s="189"/>
    </row>
    <row r="64" spans="1:11" x14ac:dyDescent="0.4">
      <c r="A64" s="189" t="s">
        <v>144</v>
      </c>
      <c r="B64" s="189"/>
      <c r="C64" s="189"/>
    </row>
    <row r="65" spans="1:3" x14ac:dyDescent="0.4">
      <c r="A65" s="189" t="s">
        <v>145</v>
      </c>
      <c r="B65" s="189"/>
      <c r="C65" s="189"/>
    </row>
    <row r="66" spans="1:3" x14ac:dyDescent="0.4">
      <c r="A66" s="189" t="s">
        <v>146</v>
      </c>
      <c r="B66" s="189"/>
      <c r="C66" s="189"/>
    </row>
    <row r="67" spans="1:3" x14ac:dyDescent="0.4">
      <c r="A67" s="189" t="s">
        <v>147</v>
      </c>
      <c r="B67" s="189"/>
      <c r="C67" s="189"/>
    </row>
    <row r="68" spans="1:3" x14ac:dyDescent="0.4">
      <c r="A68" s="189" t="s">
        <v>148</v>
      </c>
      <c r="B68" s="189"/>
      <c r="C68" s="189"/>
    </row>
    <row r="69" spans="1:3" x14ac:dyDescent="0.4">
      <c r="A69" s="189" t="s">
        <v>149</v>
      </c>
      <c r="B69" s="189"/>
      <c r="C69" s="189"/>
    </row>
    <row r="70" spans="1:3" x14ac:dyDescent="0.4">
      <c r="A70" s="189" t="s">
        <v>150</v>
      </c>
      <c r="B70" s="189"/>
      <c r="C70" s="189"/>
    </row>
    <row r="71" spans="1:3" x14ac:dyDescent="0.4">
      <c r="A71" s="189" t="s">
        <v>151</v>
      </c>
      <c r="B71" s="189"/>
      <c r="C71" s="189"/>
    </row>
    <row r="72" spans="1:3" x14ac:dyDescent="0.4">
      <c r="A72" s="189" t="s">
        <v>152</v>
      </c>
      <c r="B72" s="189"/>
      <c r="C72" s="189"/>
    </row>
    <row r="73" spans="1:3" x14ac:dyDescent="0.4">
      <c r="A73" s="193" t="s">
        <v>153</v>
      </c>
      <c r="B73" s="193"/>
      <c r="C73" s="193"/>
    </row>
    <row r="74" spans="1:3" x14ac:dyDescent="0.4">
      <c r="A74" s="189" t="s">
        <v>154</v>
      </c>
      <c r="B74" s="189"/>
      <c r="C74" s="189"/>
    </row>
    <row r="75" spans="1:3" x14ac:dyDescent="0.4">
      <c r="A75" s="189" t="s">
        <v>155</v>
      </c>
      <c r="B75" s="189"/>
      <c r="C75" s="189"/>
    </row>
    <row r="76" spans="1:3" x14ac:dyDescent="0.4">
      <c r="A76" s="189" t="s">
        <v>156</v>
      </c>
      <c r="B76" s="189"/>
      <c r="C76" s="189"/>
    </row>
    <row r="77" spans="1:3" x14ac:dyDescent="0.4">
      <c r="A77" s="189" t="s">
        <v>157</v>
      </c>
      <c r="B77" s="189"/>
      <c r="C77" s="189"/>
    </row>
    <row r="78" spans="1:3" x14ac:dyDescent="0.4">
      <c r="A78" s="189" t="s">
        <v>158</v>
      </c>
      <c r="B78" s="189"/>
      <c r="C78" s="189"/>
    </row>
    <row r="79" spans="1:3" x14ac:dyDescent="0.4">
      <c r="A79" s="189" t="s">
        <v>159</v>
      </c>
      <c r="B79" s="189"/>
      <c r="C79" s="189"/>
    </row>
    <row r="80" spans="1:3" ht="33" customHeight="1" x14ac:dyDescent="0.4">
      <c r="A80" s="192" t="s">
        <v>160</v>
      </c>
      <c r="B80" s="189"/>
      <c r="C80" s="189"/>
    </row>
    <row r="81" spans="1:11" x14ac:dyDescent="0.4">
      <c r="A81" s="189" t="s">
        <v>161</v>
      </c>
      <c r="B81" s="189"/>
      <c r="C81" s="189"/>
    </row>
    <row r="82" spans="1:11" x14ac:dyDescent="0.4">
      <c r="A82" s="189" t="s">
        <v>162</v>
      </c>
      <c r="B82" s="189"/>
      <c r="C82" s="189"/>
    </row>
    <row r="83" spans="1:11" ht="67.5" customHeight="1" x14ac:dyDescent="0.4">
      <c r="A83" s="192" t="s">
        <v>163</v>
      </c>
      <c r="B83" s="192"/>
      <c r="C83" s="192"/>
    </row>
    <row r="84" spans="1:11" x14ac:dyDescent="0.4">
      <c r="A84" s="189" t="s">
        <v>164</v>
      </c>
      <c r="B84" s="189"/>
      <c r="C84" s="189"/>
    </row>
    <row r="85" spans="1:11" x14ac:dyDescent="0.4">
      <c r="A85" s="189" t="s">
        <v>165</v>
      </c>
      <c r="B85" s="189"/>
      <c r="C85" s="189"/>
    </row>
    <row r="86" spans="1:11" x14ac:dyDescent="0.4">
      <c r="A86" s="189" t="s">
        <v>166</v>
      </c>
      <c r="B86" s="189"/>
      <c r="C86" s="189"/>
    </row>
    <row r="88" spans="1:11" x14ac:dyDescent="0.4">
      <c r="A88" s="22"/>
      <c r="B88" s="22"/>
      <c r="C88" s="22"/>
      <c r="D88" s="22"/>
      <c r="E88" s="22"/>
      <c r="F88" s="22"/>
      <c r="G88" s="22"/>
      <c r="H88" s="22"/>
      <c r="I88" s="22"/>
      <c r="J88" s="22"/>
      <c r="K88" s="22"/>
    </row>
    <row r="89" spans="1:11" x14ac:dyDescent="0.4">
      <c r="A89" t="s">
        <v>167</v>
      </c>
    </row>
    <row r="90" spans="1:11" x14ac:dyDescent="0.4">
      <c r="A90" s="181" t="s">
        <v>168</v>
      </c>
      <c r="B90" s="26">
        <f>IF('様式1（申請）'!D69="☑",1,0)</f>
        <v>0</v>
      </c>
      <c r="C90" s="191">
        <f>SUM(B90:B93)</f>
        <v>0</v>
      </c>
    </row>
    <row r="91" spans="1:11" x14ac:dyDescent="0.4">
      <c r="A91" s="183"/>
      <c r="B91" s="26">
        <f>IF('様式1（申請）'!D70="☑",1,0)</f>
        <v>0</v>
      </c>
      <c r="C91" s="191"/>
    </row>
    <row r="92" spans="1:11" x14ac:dyDescent="0.4">
      <c r="A92" s="183"/>
      <c r="B92" s="26">
        <f>IF('様式1（申請）'!D71="☑",1,0)</f>
        <v>0</v>
      </c>
      <c r="C92" s="191"/>
    </row>
    <row r="93" spans="1:11" x14ac:dyDescent="0.4">
      <c r="A93" s="182"/>
      <c r="B93" s="26">
        <f>IF('様式1（申請）'!D72="☑",1,0)</f>
        <v>0</v>
      </c>
      <c r="C93" s="191"/>
    </row>
    <row r="94" spans="1:11" x14ac:dyDescent="0.4">
      <c r="A94" s="26" t="s">
        <v>58</v>
      </c>
      <c r="B94" s="187" t="b">
        <f>IF(C90=4,TRUE,FALSE)</f>
        <v>0</v>
      </c>
      <c r="C94" s="188"/>
    </row>
  </sheetData>
  <sheetProtection sheet="1" objects="1" scenarios="1"/>
  <mergeCells count="63">
    <mergeCell ref="E54:G54"/>
    <mergeCell ref="A42:D42"/>
    <mergeCell ref="E42:G42"/>
    <mergeCell ref="F34:F35"/>
    <mergeCell ref="F37:F39"/>
    <mergeCell ref="A65:C65"/>
    <mergeCell ref="A66:C66"/>
    <mergeCell ref="G33:G39"/>
    <mergeCell ref="G45:G48"/>
    <mergeCell ref="G49:G53"/>
    <mergeCell ref="A59:C59"/>
    <mergeCell ref="A60:C60"/>
    <mergeCell ref="E55:G55"/>
    <mergeCell ref="A29:A40"/>
    <mergeCell ref="A45:A53"/>
    <mergeCell ref="A54:D54"/>
    <mergeCell ref="A55:D55"/>
    <mergeCell ref="A41:D41"/>
    <mergeCell ref="E41:G41"/>
    <mergeCell ref="F45:F48"/>
    <mergeCell ref="F49:F53"/>
    <mergeCell ref="B6:D6"/>
    <mergeCell ref="A85:C85"/>
    <mergeCell ref="A86:C86"/>
    <mergeCell ref="A58:C58"/>
    <mergeCell ref="C90:C93"/>
    <mergeCell ref="A79:C79"/>
    <mergeCell ref="A80:C80"/>
    <mergeCell ref="A81:C81"/>
    <mergeCell ref="A82:C82"/>
    <mergeCell ref="A83:C83"/>
    <mergeCell ref="A84:C84"/>
    <mergeCell ref="A73:C73"/>
    <mergeCell ref="A74:C74"/>
    <mergeCell ref="A75:C75"/>
    <mergeCell ref="A76:C76"/>
    <mergeCell ref="A77:C77"/>
    <mergeCell ref="B12:D12"/>
    <mergeCell ref="B20:D20"/>
    <mergeCell ref="B21:D21"/>
    <mergeCell ref="B94:C94"/>
    <mergeCell ref="A90:A93"/>
    <mergeCell ref="A78:C78"/>
    <mergeCell ref="A67:C67"/>
    <mergeCell ref="A68:C68"/>
    <mergeCell ref="A69:C69"/>
    <mergeCell ref="A70:C70"/>
    <mergeCell ref="A71:C71"/>
    <mergeCell ref="A72:C72"/>
    <mergeCell ref="A61:C61"/>
    <mergeCell ref="A62:C62"/>
    <mergeCell ref="A63:C63"/>
    <mergeCell ref="A64:C64"/>
    <mergeCell ref="B7:D7"/>
    <mergeCell ref="B8:D8"/>
    <mergeCell ref="B9:D9"/>
    <mergeCell ref="B10:D10"/>
    <mergeCell ref="B11:D11"/>
    <mergeCell ref="B22:D22"/>
    <mergeCell ref="A17:A18"/>
    <mergeCell ref="A14:A16"/>
    <mergeCell ref="A23:D23"/>
    <mergeCell ref="A24:D24"/>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51023c0-d3df-4a36-96dd-c378bcf65bfa" xsi:nil="true"/>
    <lcf76f155ced4ddcb4097134ff3c332f xmlns="3ce8255e-9951-4a6d-a4a4-819812f7b8c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6815F3C1B9504BB39946C25884BC4B" ma:contentTypeVersion="15" ma:contentTypeDescription="新しいドキュメントを作成します。" ma:contentTypeScope="" ma:versionID="e620623ed20a46c44ca1d1c7660bee60">
  <xsd:schema xmlns:xsd="http://www.w3.org/2001/XMLSchema" xmlns:xs="http://www.w3.org/2001/XMLSchema" xmlns:p="http://schemas.microsoft.com/office/2006/metadata/properties" xmlns:ns2="3ce8255e-9951-4a6d-a4a4-819812f7b8cd" xmlns:ns3="051023c0-d3df-4a36-96dd-c378bcf65bfa" targetNamespace="http://schemas.microsoft.com/office/2006/metadata/properties" ma:root="true" ma:fieldsID="3acd9d72ab14a02408151ab02a399b02" ns2:_="" ns3:_="">
    <xsd:import namespace="3ce8255e-9951-4a6d-a4a4-819812f7b8cd"/>
    <xsd:import namespace="051023c0-d3df-4a36-96dd-c378bcf65b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8255e-9951-4a6d-a4a4-819812f7b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1023c0-d3df-4a36-96dd-c378bcf65bf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eb140fb2-ae9e-4a38-9d9b-5b03df2679b0}" ma:internalName="TaxCatchAll" ma:showField="CatchAllData" ma:web="051023c0-d3df-4a36-96dd-c378bcf65b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C90C9E-6699-4C39-B78A-D47969FECDCE}">
  <ds:schemaRefs>
    <ds:schemaRef ds:uri="http://purl.org/dc/terms/"/>
    <ds:schemaRef ds:uri="3ce8255e-9951-4a6d-a4a4-819812f7b8cd"/>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051023c0-d3df-4a36-96dd-c378bcf65bfa"/>
    <ds:schemaRef ds:uri="http://www.w3.org/XML/1998/namespace"/>
    <ds:schemaRef ds:uri="http://purl.org/dc/dcmitype/"/>
  </ds:schemaRefs>
</ds:datastoreItem>
</file>

<file path=customXml/itemProps2.xml><?xml version="1.0" encoding="utf-8"?>
<ds:datastoreItem xmlns:ds="http://schemas.openxmlformats.org/officeDocument/2006/customXml" ds:itemID="{7D0FA7D4-BB7D-43EA-A002-AB462CA15410}">
  <ds:schemaRefs>
    <ds:schemaRef ds:uri="http://schemas.microsoft.com/sharepoint/v3/contenttype/forms"/>
  </ds:schemaRefs>
</ds:datastoreItem>
</file>

<file path=customXml/itemProps3.xml><?xml version="1.0" encoding="utf-8"?>
<ds:datastoreItem xmlns:ds="http://schemas.openxmlformats.org/officeDocument/2006/customXml" ds:itemID="{0E6EB86C-6613-4B1E-BCF2-21FCF8629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8255e-9951-4a6d-a4a4-819812f7b8cd"/>
    <ds:schemaRef ds:uri="051023c0-d3df-4a36-96dd-c378bcf65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様式1（申請）</vt:lpstr>
      <vt:lpstr>参考取組事例</vt:lpstr>
      <vt:lpstr>🔒チェック&amp;集計用シート</vt:lpstr>
      <vt:lpstr>参考取組事例!Print_Area</vt:lpstr>
      <vt:lpstr>'様式1（申請）'!Print_Area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見神 昂大</cp:lastModifiedBy>
  <cp:revision/>
  <cp:lastPrinted>2026-06-25T06:10:08Z</cp:lastPrinted>
  <dcterms:created xsi:type="dcterms:W3CDTF">2019-04-03T05:04:26Z</dcterms:created>
  <dcterms:modified xsi:type="dcterms:W3CDTF">2026-07-17T02:45:54Z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0x010100676815F3C1B9504BB39946C25884BC4B</vt:lpwstr>
  </property>
  <property fmtid="{D5CDD505-2E9C-101B-9397-08002B2CF9AE}" pid="3" name="MediaServiceImageTags">
    <vt:lpwstr/>
  </property>
</Properties>
</file>